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MAQUINA_DRA_2024\PROCESO_2025\I_SSAOD\ARCHIVOS ISSAOD\"/>
    </mc:Choice>
  </mc:AlternateContent>
  <xr:revisionPtr revIDLastSave="0" documentId="13_ncr:1_{8C146EF9-3B46-4F27-A867-600F784E9F49}" xr6:coauthVersionLast="47" xr6:coauthVersionMax="47" xr10:uidLastSave="{00000000-0000-0000-0000-000000000000}"/>
  <bookViews>
    <workbookView xWindow="-120" yWindow="-120" windowWidth="51840" windowHeight="21120" firstSheet="2" activeTab="11" xr2:uid="{00000000-000D-0000-FFFF-FFFF00000000}"/>
  </bookViews>
  <sheets>
    <sheet name="ESTADISTICO CONSEJERÍAS" sheetId="25" r:id="rId1"/>
    <sheet name="INSTALACION 29032025" sheetId="5" r:id="rId2"/>
    <sheet name="EXTRAORDINARIA 14042025" sheetId="16" r:id="rId3"/>
    <sheet name="EXTRAORDINARIA 08042025" sheetId="15" r:id="rId4"/>
    <sheet name="EXTRAORDINARIA 28042025" sheetId="17" r:id="rId5"/>
    <sheet name="ORDINARIA 30042025" sheetId="18" r:id="rId6"/>
    <sheet name="ORDINARIA 16052025" sheetId="19" r:id="rId7"/>
    <sheet name="EXTRAORDINARIA 24052025" sheetId="20" r:id="rId8"/>
    <sheet name="PERM Y COMP 01062025" sheetId="21" r:id="rId9"/>
    <sheet name="EXTRAORDINARIA 10062025" sheetId="22" r:id="rId10"/>
    <sheet name="CLAUSURA 15072025" sheetId="23" r:id="rId11"/>
    <sheet name="CLAUSURA 21072025" sheetId="2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5" l="1"/>
  <c r="G18" i="25" s="1"/>
  <c r="F14" i="25"/>
  <c r="F18" i="25" s="1"/>
  <c r="E14" i="25"/>
  <c r="E18" i="25" s="1"/>
  <c r="D14" i="25"/>
  <c r="D18" i="25" s="1"/>
  <c r="C14" i="25"/>
  <c r="C18" i="25" s="1"/>
  <c r="B14" i="25"/>
  <c r="B18" i="25" s="1"/>
  <c r="O9" i="24"/>
  <c r="N9" i="24"/>
  <c r="M9" i="24"/>
  <c r="L9" i="24"/>
  <c r="K9" i="24"/>
  <c r="J9" i="24"/>
  <c r="I9" i="24"/>
  <c r="H9" i="24"/>
  <c r="G9" i="24"/>
  <c r="F8" i="24"/>
  <c r="O26" i="23"/>
  <c r="N26" i="23"/>
  <c r="M26" i="23"/>
  <c r="L26" i="23"/>
  <c r="K26" i="23"/>
  <c r="J26" i="23"/>
  <c r="I26" i="23"/>
  <c r="H26" i="23"/>
  <c r="G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9" i="22"/>
  <c r="F8" i="22"/>
  <c r="O10" i="22"/>
  <c r="N10" i="22"/>
  <c r="M10" i="22"/>
  <c r="L10" i="22"/>
  <c r="K10" i="22"/>
  <c r="J10" i="22"/>
  <c r="I10" i="22"/>
  <c r="H10" i="22"/>
  <c r="G10" i="22"/>
  <c r="O26" i="21"/>
  <c r="N26" i="21"/>
  <c r="M26" i="21"/>
  <c r="L26" i="21"/>
  <c r="K26" i="21"/>
  <c r="J26" i="21"/>
  <c r="I26" i="21"/>
  <c r="H26" i="21"/>
  <c r="G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8" i="20"/>
  <c r="O9" i="20"/>
  <c r="N9" i="20"/>
  <c r="M9" i="20"/>
  <c r="L9" i="20"/>
  <c r="K9" i="20"/>
  <c r="J9" i="20"/>
  <c r="I9" i="20"/>
  <c r="H9" i="20"/>
  <c r="G9" i="20"/>
  <c r="O26" i="19"/>
  <c r="N26" i="19"/>
  <c r="M26" i="19"/>
  <c r="L26" i="19"/>
  <c r="K26" i="19"/>
  <c r="J26" i="19"/>
  <c r="I26" i="19"/>
  <c r="H26" i="19"/>
  <c r="G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O26" i="18"/>
  <c r="N26" i="18"/>
  <c r="M26" i="18"/>
  <c r="L26" i="18"/>
  <c r="K26" i="18"/>
  <c r="J26" i="18"/>
  <c r="I26" i="18"/>
  <c r="H26" i="18"/>
  <c r="G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O26" i="17"/>
  <c r="N26" i="17"/>
  <c r="M26" i="17"/>
  <c r="L26" i="17"/>
  <c r="K26" i="17"/>
  <c r="J26" i="17"/>
  <c r="I26" i="17"/>
  <c r="H26" i="17"/>
  <c r="G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O26" i="16"/>
  <c r="N26" i="16"/>
  <c r="M26" i="16"/>
  <c r="L26" i="16"/>
  <c r="K26" i="16"/>
  <c r="J26" i="16"/>
  <c r="I26" i="16"/>
  <c r="H26" i="16"/>
  <c r="G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O26" i="15"/>
  <c r="N26" i="15"/>
  <c r="M26" i="15"/>
  <c r="L26" i="15"/>
  <c r="K26" i="15"/>
  <c r="J26" i="15"/>
  <c r="I26" i="15"/>
  <c r="H26" i="15"/>
  <c r="G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O26" i="5"/>
  <c r="H26" i="5"/>
  <c r="I26" i="5"/>
  <c r="J26" i="5"/>
  <c r="K26" i="5"/>
  <c r="L26" i="5"/>
  <c r="M26" i="5"/>
  <c r="N26" i="5"/>
  <c r="G26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0" i="5"/>
  <c r="F9" i="5"/>
  <c r="F8" i="5"/>
</calcChain>
</file>

<file path=xl/sharedStrings.xml><?xml version="1.0" encoding="utf-8"?>
<sst xmlns="http://schemas.openxmlformats.org/spreadsheetml/2006/main" count="1772" uniqueCount="76">
  <si>
    <t xml:space="preserve">Instituto Electoral del Estado de México  
Dirección de Organización  </t>
  </si>
  <si>
    <t>No. Sesión</t>
  </si>
  <si>
    <t>C1</t>
  </si>
  <si>
    <t>C2</t>
  </si>
  <si>
    <t>C3</t>
  </si>
  <si>
    <t>C4</t>
  </si>
  <si>
    <t>C5</t>
  </si>
  <si>
    <t>C6</t>
  </si>
  <si>
    <t>Total Asistencia</t>
  </si>
  <si>
    <t>Total de Asistencia a las 11 Sesiones por Consejería</t>
  </si>
  <si>
    <t>Total Sesiones</t>
  </si>
  <si>
    <t>  Asitencia Final Validada sin Consejerias Suplentes, Proceso Electoral Judicial Extraordinario 2025 el Estado de México</t>
  </si>
  <si>
    <t>Sesión: Instalación de los Consejos Judiciales Electorales del 29/03/2025</t>
  </si>
  <si>
    <t>Número</t>
  </si>
  <si>
    <t>Nombre</t>
  </si>
  <si>
    <t>Hora Programada</t>
  </si>
  <si>
    <t>Sesión</t>
  </si>
  <si>
    <t>Presidencia</t>
  </si>
  <si>
    <t>Secretaría</t>
  </si>
  <si>
    <t>Consejerías</t>
  </si>
  <si>
    <t>Hora Real</t>
  </si>
  <si>
    <t>Total</t>
  </si>
  <si>
    <t>Inicio</t>
  </si>
  <si>
    <t>Término</t>
  </si>
  <si>
    <t>Duración</t>
  </si>
  <si>
    <t>P</t>
  </si>
  <si>
    <t>Quorum</t>
  </si>
  <si>
    <t>I</t>
  </si>
  <si>
    <t>Chalco</t>
  </si>
  <si>
    <t>A</t>
  </si>
  <si>
    <t>II</t>
  </si>
  <si>
    <t>Cuautitlán</t>
  </si>
  <si>
    <t>III</t>
  </si>
  <si>
    <t>Ecatepec de Morelos</t>
  </si>
  <si>
    <t>IV</t>
  </si>
  <si>
    <t>El Oro</t>
  </si>
  <si>
    <t>V</t>
  </si>
  <si>
    <t>Ixtlahuaca</t>
  </si>
  <si>
    <t>VI</t>
  </si>
  <si>
    <t>Jilotepec</t>
  </si>
  <si>
    <t>VII</t>
  </si>
  <si>
    <t>Lerma</t>
  </si>
  <si>
    <t>VIII</t>
  </si>
  <si>
    <t>Nezahualcóyotl</t>
  </si>
  <si>
    <t>IX</t>
  </si>
  <si>
    <t>Otumba</t>
  </si>
  <si>
    <t>X</t>
  </si>
  <si>
    <t>Sultepec</t>
  </si>
  <si>
    <t>XI</t>
  </si>
  <si>
    <t>Temascaltepec</t>
  </si>
  <si>
    <t>XII</t>
  </si>
  <si>
    <t>Tenango del Valle</t>
  </si>
  <si>
    <t>XIII</t>
  </si>
  <si>
    <t>Tenancingo</t>
  </si>
  <si>
    <t>XIV</t>
  </si>
  <si>
    <t>Texcoco</t>
  </si>
  <si>
    <t>XV</t>
  </si>
  <si>
    <t>Tlalnepantla de Baz</t>
  </si>
  <si>
    <t>XVI</t>
  </si>
  <si>
    <t>Toluca</t>
  </si>
  <si>
    <t>XVII</t>
  </si>
  <si>
    <t>Valle de Bravo</t>
  </si>
  <si>
    <t>XVIII</t>
  </si>
  <si>
    <t>Zumpango</t>
  </si>
  <si>
    <t>Avance y Asistencia %</t>
  </si>
  <si>
    <t>Total de Consejeros %</t>
  </si>
  <si>
    <t>Sesión: Extraordinaria de los Consejos Judiciales Electorales del 14/04/2025</t>
  </si>
  <si>
    <t>Sesión: Extraordinaria de los Consejos Judiciales Electorales del 08/04/2025</t>
  </si>
  <si>
    <t>Sesión: Extraordinaria de los Consejos Judiciales Electorales del 28/04/2025</t>
  </si>
  <si>
    <t>Sesión: Ordinaria de los Consejos Judiciales Electorales del 30/04/2025</t>
  </si>
  <si>
    <t>Sesión: Ordinaria de los Consejos Judiciales Electorales del 16/05/2025</t>
  </si>
  <si>
    <t>Sesión: Extraordinaria de los Consejos Judiciales Electorales del 24/05/2025</t>
  </si>
  <si>
    <t>Sesión: Permanente y de Cómputo de los Consejos Judiciales Electorales del 01/06/2025</t>
  </si>
  <si>
    <t>Sesión: Extraordinaria de los Consejos Judiciales Electorales del 10/06/2025</t>
  </si>
  <si>
    <t>Sesión: Clausura de los Consejos Judiciales Electorales del 15/07/2025</t>
  </si>
  <si>
    <t>Sesión: Extraordinaria de los Consejos Judiciales Electorales del 21/07/2025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</si>
</sst>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7"/>
      <color theme="3"/>
      <name val="Arial"/>
      <family val="2"/>
    </font>
    <font>
      <b/>
      <sz val="16"/>
      <color theme="2"/>
      <name val="Arial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3"/>
      <name val="Arial"/>
    </font>
    <font>
      <b/>
      <sz val="17"/>
      <color theme="3"/>
      <name val="Arial"/>
    </font>
    <font>
      <sz val="11"/>
      <color theme="1"/>
      <name val="Arial"/>
    </font>
    <font>
      <b/>
      <sz val="14"/>
      <color theme="2"/>
      <name val="Arial"/>
    </font>
    <font>
      <b/>
      <sz val="14"/>
      <color theme="0"/>
      <name val="Arial"/>
    </font>
    <font>
      <b/>
      <sz val="14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  <font>
      <b/>
      <sz val="12"/>
      <color theme="0"/>
      <name val="Arial"/>
    </font>
    <font>
      <sz val="12"/>
      <color theme="1"/>
      <name val="Arial"/>
    </font>
    <font>
      <sz val="13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9"/>
      </patternFill>
    </fill>
    <fill>
      <patternFill patternType="solid">
        <fgColor rgb="FFC78CBA"/>
        <bgColor indexed="9"/>
      </patternFill>
    </fill>
    <fill>
      <patternFill patternType="solid">
        <fgColor rgb="FFA72B7B"/>
        <bgColor indexed="9"/>
      </patternFill>
    </fill>
    <fill>
      <patternFill patternType="solid">
        <fgColor rgb="FFE4BED4"/>
        <bgColor indexed="9"/>
      </patternFill>
    </fill>
    <fill>
      <patternFill patternType="solid">
        <fgColor rgb="FFE6007F"/>
        <bgColor indexed="9"/>
      </patternFill>
    </fill>
    <fill>
      <patternFill patternType="solid">
        <fgColor rgb="FFFF5DB6"/>
        <bgColor indexed="9"/>
      </patternFill>
    </fill>
    <fill>
      <patternFill patternType="solid">
        <fgColor rgb="FF662485"/>
        <bgColor indexed="9"/>
      </patternFill>
    </fill>
    <fill>
      <patternFill patternType="solid">
        <fgColor rgb="FFCC0099"/>
        <bgColor indexed="64"/>
      </patternFill>
    </fill>
    <fill>
      <patternFill patternType="solid">
        <fgColor rgb="FFFFED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9F4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0" fontId="3" fillId="0" borderId="0" xfId="0" applyNumberFormat="1" applyFont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/>
    </xf>
    <xf numFmtId="20" fontId="3" fillId="10" borderId="0" xfId="0" applyNumberFormat="1" applyFont="1" applyFill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left" vertical="center"/>
    </xf>
    <xf numFmtId="20" fontId="3" fillId="10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20" fontId="3" fillId="0" borderId="1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0" xfId="0" applyFont="1"/>
    <xf numFmtId="0" fontId="12" fillId="2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11" borderId="12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0" borderId="0" xfId="1" applyFont="1"/>
    <xf numFmtId="0" fontId="11" fillId="0" borderId="0" xfId="0" applyFont="1" applyAlignment="1">
      <alignment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20" fontId="20" fillId="0" borderId="0" xfId="0" applyNumberFormat="1" applyFont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left" vertical="center"/>
    </xf>
    <xf numFmtId="20" fontId="20" fillId="10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10" borderId="10" xfId="0" applyFont="1" applyFill="1" applyBorder="1" applyAlignment="1">
      <alignment horizontal="center" vertical="center"/>
    </xf>
    <xf numFmtId="0" fontId="20" fillId="10" borderId="10" xfId="0" applyFont="1" applyFill="1" applyBorder="1" applyAlignment="1">
      <alignment horizontal="left" vertical="center"/>
    </xf>
    <xf numFmtId="20" fontId="20" fillId="10" borderId="10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20" fillId="1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F3DC2A08-7F79-4A40-B3EE-0CC1A7980ABB}"/>
  </cellStyles>
  <dxfs count="0"/>
  <tableStyles count="0" defaultTableStyle="TableStyleMedium2" defaultPivotStyle="PivotStyleLight16"/>
  <colors>
    <mruColors>
      <color rgb="FFFFEDFA"/>
      <color rgb="FFFFD9F4"/>
      <color rgb="FFFF00FF"/>
      <color rgb="FFCC0099"/>
      <color rgb="FF00ACB8"/>
      <color rgb="FFFFE699"/>
      <color rgb="FF428BCE"/>
      <color rgb="FFF4B084"/>
      <color rgb="FFBF95DF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161925</xdr:rowOff>
    </xdr:from>
    <xdr:to>
      <xdr:col>7</xdr:col>
      <xdr:colOff>28575</xdr:colOff>
      <xdr:row>44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2C38C7-7128-037D-0D3A-5940FF01E5DA}"/>
            </a:ext>
            <a:ext uri="{147F2762-F138-4A5C-976F-8EAC2B608ADB}">
              <a16:predDERef xmlns:a16="http://schemas.microsoft.com/office/drawing/2014/main" pred="{6200B913-D5A4-FAC7-BCF4-FB2E2BD6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3950"/>
          <a:ext cx="6086475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142875</xdr:rowOff>
    </xdr:from>
    <xdr:to>
      <xdr:col>7</xdr:col>
      <xdr:colOff>9525</xdr:colOff>
      <xdr:row>70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7587A7-8916-7D6D-8B98-CE08B252D44A}"/>
            </a:ext>
            <a:ext uri="{147F2762-F138-4A5C-976F-8EAC2B608ADB}">
              <a16:predDERef xmlns:a16="http://schemas.microsoft.com/office/drawing/2014/main" pred="{862C38C7-7128-037D-0D3A-5940FF01E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20250"/>
          <a:ext cx="6067425" cy="456247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</xdr:row>
      <xdr:rowOff>9525</xdr:rowOff>
    </xdr:from>
    <xdr:to>
      <xdr:col>13</xdr:col>
      <xdr:colOff>381000</xdr:colOff>
      <xdr:row>15</xdr:row>
      <xdr:rowOff>228600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1867ED1-4FA1-F98A-9933-51CA419DC640}"/>
            </a:ext>
            <a:ext uri="{147F2762-F138-4A5C-976F-8EAC2B608ADB}">
              <a16:predDERef xmlns:a16="http://schemas.microsoft.com/office/drawing/2014/main" pred="{217587A7-8916-7D6D-8B98-CE08B252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409575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13</xdr:col>
      <xdr:colOff>809625</xdr:colOff>
      <xdr:row>2</xdr:row>
      <xdr:rowOff>9525</xdr:rowOff>
    </xdr:from>
    <xdr:to>
      <xdr:col>19</xdr:col>
      <xdr:colOff>352425</xdr:colOff>
      <xdr:row>15</xdr:row>
      <xdr:rowOff>238125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190C8D-3345-429A-382A-105EF467C8E8}"/>
            </a:ext>
            <a:ext uri="{147F2762-F138-4A5C-976F-8EAC2B608ADB}">
              <a16:predDERef xmlns:a16="http://schemas.microsoft.com/office/drawing/2014/main" pred="{11867ED1-4FA1-F98A-9933-51CA419DC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58600" y="409575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</xdr:row>
      <xdr:rowOff>9525</xdr:rowOff>
    </xdr:from>
    <xdr:to>
      <xdr:col>25</xdr:col>
      <xdr:colOff>371475</xdr:colOff>
      <xdr:row>15</xdr:row>
      <xdr:rowOff>228600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C0EE8C7-36E2-0151-98C1-A84E2F73F7BC}"/>
            </a:ext>
            <a:ext uri="{147F2762-F138-4A5C-976F-8EAC2B608ADB}">
              <a16:predDERef xmlns:a16="http://schemas.microsoft.com/office/drawing/2014/main" pred="{D2190C8D-3345-429A-382A-105EF467C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16375" y="409575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15</xdr:row>
      <xdr:rowOff>400050</xdr:rowOff>
    </xdr:from>
    <xdr:to>
      <xdr:col>13</xdr:col>
      <xdr:colOff>352425</xdr:colOff>
      <xdr:row>32</xdr:row>
      <xdr:rowOff>114300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A6B1B1-218E-6B94-0EE7-D1B5ABCD0127}"/>
            </a:ext>
            <a:ext uri="{147F2762-F138-4A5C-976F-8EAC2B608ADB}">
              <a16:predDERef xmlns:a16="http://schemas.microsoft.com/office/drawing/2014/main" pred="{DC0EE8C7-36E2-0151-98C1-A84E2F73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8925" y="4000500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13</xdr:col>
      <xdr:colOff>819150</xdr:colOff>
      <xdr:row>15</xdr:row>
      <xdr:rowOff>400050</xdr:rowOff>
    </xdr:from>
    <xdr:to>
      <xdr:col>19</xdr:col>
      <xdr:colOff>361950</xdr:colOff>
      <xdr:row>32</xdr:row>
      <xdr:rowOff>114300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35FF9E2-05C5-8440-B9FD-68C9F924DD55}"/>
            </a:ext>
            <a:ext uri="{147F2762-F138-4A5C-976F-8EAC2B608ADB}">
              <a16:predDERef xmlns:a16="http://schemas.microsoft.com/office/drawing/2014/main" pred="{F8A6B1B1-218E-6B94-0EE7-D1B5ABCD0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68125" y="4000500"/>
          <a:ext cx="4572000" cy="3419475"/>
        </a:xfrm>
        <a:prstGeom prst="rect">
          <a:avLst/>
        </a:prstGeom>
      </xdr:spPr>
    </xdr:pic>
    <xdr:clientData/>
  </xdr:twoCellAnchor>
  <xdr:twoCellAnchor editAs="oneCell">
    <xdr:from>
      <xdr:col>19</xdr:col>
      <xdr:colOff>828675</xdr:colOff>
      <xdr:row>15</xdr:row>
      <xdr:rowOff>390525</xdr:rowOff>
    </xdr:from>
    <xdr:to>
      <xdr:col>25</xdr:col>
      <xdr:colOff>361950</xdr:colOff>
      <xdr:row>32</xdr:row>
      <xdr:rowOff>104775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307D238-3D50-FA58-0251-53562D690D95}"/>
            </a:ext>
            <a:ext uri="{147F2762-F138-4A5C-976F-8EAC2B608ADB}">
              <a16:predDERef xmlns:a16="http://schemas.microsoft.com/office/drawing/2014/main" pred="{B35FF9E2-05C5-8440-B9FD-68C9F924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06850" y="3990975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33</xdr:row>
      <xdr:rowOff>161925</xdr:rowOff>
    </xdr:from>
    <xdr:to>
      <xdr:col>13</xdr:col>
      <xdr:colOff>361950</xdr:colOff>
      <xdr:row>52</xdr:row>
      <xdr:rowOff>142875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44D4BA4-41C5-A44F-A408-DA7CAB2748B5}"/>
            </a:ext>
            <a:ext uri="{147F2762-F138-4A5C-976F-8EAC2B608ADB}">
              <a16:predDERef xmlns:a16="http://schemas.microsoft.com/office/drawing/2014/main" pred="{B307D238-3D50-FA58-0251-53562D69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48450" y="7648575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13</xdr:col>
      <xdr:colOff>828675</xdr:colOff>
      <xdr:row>33</xdr:row>
      <xdr:rowOff>161925</xdr:rowOff>
    </xdr:from>
    <xdr:to>
      <xdr:col>19</xdr:col>
      <xdr:colOff>361950</xdr:colOff>
      <xdr:row>52</xdr:row>
      <xdr:rowOff>142875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CBF4EE2-31BD-33C1-E322-0D4CCC7088F9}"/>
            </a:ext>
            <a:ext uri="{147F2762-F138-4A5C-976F-8EAC2B608ADB}">
              <a16:predDERef xmlns:a16="http://schemas.microsoft.com/office/drawing/2014/main" pred="{B44D4BA4-41C5-A44F-A408-DA7CAB274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77650" y="7648575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19</xdr:col>
      <xdr:colOff>828675</xdr:colOff>
      <xdr:row>33</xdr:row>
      <xdr:rowOff>152400</xdr:rowOff>
    </xdr:from>
    <xdr:to>
      <xdr:col>25</xdr:col>
      <xdr:colOff>361950</xdr:colOff>
      <xdr:row>52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82F92F15-DA05-36F7-E6A2-FD6295D6F507}"/>
            </a:ext>
            <a:ext uri="{147F2762-F138-4A5C-976F-8EAC2B608ADB}">
              <a16:predDERef xmlns:a16="http://schemas.microsoft.com/office/drawing/2014/main" pred="{DCBF4EE2-31BD-33C1-E322-0D4CCC708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06850" y="7639050"/>
          <a:ext cx="4562475" cy="34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53</xdr:row>
      <xdr:rowOff>161925</xdr:rowOff>
    </xdr:from>
    <xdr:to>
      <xdr:col>13</xdr:col>
      <xdr:colOff>352425</xdr:colOff>
      <xdr:row>72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D513195-8423-779F-9044-DC7820326255}"/>
            </a:ext>
            <a:ext uri="{147F2762-F138-4A5C-976F-8EAC2B608ADB}">
              <a16:predDERef xmlns:a16="http://schemas.microsoft.com/office/drawing/2014/main" pred="{82F92F15-DA05-36F7-E6A2-FD6295D6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38925" y="11268075"/>
          <a:ext cx="4562475" cy="3409950"/>
        </a:xfrm>
        <a:prstGeom prst="rect">
          <a:avLst/>
        </a:prstGeom>
      </xdr:spPr>
    </xdr:pic>
    <xdr:clientData/>
  </xdr:twoCellAnchor>
  <xdr:twoCellAnchor editAs="oneCell">
    <xdr:from>
      <xdr:col>13</xdr:col>
      <xdr:colOff>819150</xdr:colOff>
      <xdr:row>53</xdr:row>
      <xdr:rowOff>161925</xdr:rowOff>
    </xdr:from>
    <xdr:to>
      <xdr:col>19</xdr:col>
      <xdr:colOff>352425</xdr:colOff>
      <xdr:row>72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39C95F8-7687-12F4-84BA-42EA028F65EB}"/>
            </a:ext>
            <a:ext uri="{147F2762-F138-4A5C-976F-8EAC2B608ADB}">
              <a16:predDERef xmlns:a16="http://schemas.microsoft.com/office/drawing/2014/main" pred="{ED513195-8423-779F-9044-DC782032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68125" y="11268075"/>
          <a:ext cx="4562475" cy="3409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D0DB2-F697-49AD-9F3D-FEFD27374D8F}"/>
            </a:ext>
            <a:ext uri="{147F2762-F138-4A5C-976F-8EAC2B608ADB}">
              <a16:predDERef xmlns:a16="http://schemas.microsoft.com/office/drawing/2014/main" pred="{639C95F8-7687-12F4-84BA-42EA028F6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2162175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2E2EE-7E9E-46B5-9B2F-A614948E4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B84857B-1BE8-4F66-9F4D-0B0465633E75}"/>
            </a:ext>
            <a:ext uri="{147F2762-F138-4A5C-976F-8EAC2B608ADB}">
              <a16:predDERef xmlns:a16="http://schemas.microsoft.com/office/drawing/2014/main" pred="{3B62E2EE-7E9E-46B5-9B2F-A614948E4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8D9AA2-81AA-41AF-A633-8630D18B7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34AA17E-1830-4135-A733-2258FE9B6390}"/>
            </a:ext>
            <a:ext uri="{147F2762-F138-4A5C-976F-8EAC2B608ADB}">
              <a16:predDERef xmlns:a16="http://schemas.microsoft.com/office/drawing/2014/main" pred="{788D9AA2-81AA-41AF-A633-8630D18B7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33734-6309-435F-BCA2-98A4F94E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B6A6F72-1B4D-48A5-82B8-E713A055F1DE}"/>
            </a:ext>
            <a:ext uri="{147F2762-F138-4A5C-976F-8EAC2B608ADB}">
              <a16:predDERef xmlns:a16="http://schemas.microsoft.com/office/drawing/2014/main" pred="{56D33734-6309-435F-BCA2-98A4F94E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C2F582-3D42-6F5E-7AA3-C8FB4D7D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82655-8A0C-4395-B7BA-1DCCA178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B7355AE7-1FBB-43EF-949E-83126DF9EA39}"/>
            </a:ext>
            <a:ext uri="{147F2762-F138-4A5C-976F-8EAC2B608ADB}">
              <a16:predDERef xmlns:a16="http://schemas.microsoft.com/office/drawing/2014/main" pred="{A1E82655-8A0C-4395-B7BA-1DCCA178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E2EA48-6E39-4B8A-BDF1-46E4423A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0BB49-6807-4E79-A90D-99E382D3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5D7CCDA-1CCF-468D-8F5E-50CC5E0BC03F}"/>
            </a:ext>
            <a:ext uri="{147F2762-F138-4A5C-976F-8EAC2B608ADB}">
              <a16:predDERef xmlns:a16="http://schemas.microsoft.com/office/drawing/2014/main" pred="{0620BB49-6807-4E79-A90D-99E382D3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F031AC-3EED-4D1E-A7B6-E284F8C40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B02A2DB6-C1B1-4171-8D55-DB9B542D522E}"/>
            </a:ext>
            <a:ext uri="{147F2762-F138-4A5C-976F-8EAC2B608ADB}">
              <a16:predDERef xmlns:a16="http://schemas.microsoft.com/office/drawing/2014/main" pred="{6FF031AC-3EED-4D1E-A7B6-E284F8C40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097E3-9FF9-4485-B103-AA65651C9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B4FDC68-F9A1-47BF-8C30-2C7943A41D82}"/>
            </a:ext>
            <a:ext uri="{147F2762-F138-4A5C-976F-8EAC2B608ADB}">
              <a16:predDERef xmlns:a16="http://schemas.microsoft.com/office/drawing/2014/main" pred="{AE6097E3-9FF9-4485-B103-AA65651C9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7B351C-DFA8-4174-83AA-61748E52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72F8151-008D-47BA-8CD9-18F9F38A2BB1}"/>
            </a:ext>
            <a:ext uri="{147F2762-F138-4A5C-976F-8EAC2B608ADB}">
              <a16:predDERef xmlns:a16="http://schemas.microsoft.com/office/drawing/2014/main" pred="{A47B351C-DFA8-4174-83AA-61748E52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895C2B-4FD2-405C-A636-7E9E419FB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0</xdr:row>
      <xdr:rowOff>971550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CDF457C-61A3-4E6A-AA87-771F09314808}"/>
            </a:ext>
            <a:ext uri="{147F2762-F138-4A5C-976F-8EAC2B608ADB}">
              <a16:predDERef xmlns:a16="http://schemas.microsoft.com/office/drawing/2014/main" pred="{A4895C2B-4FD2-405C-A636-7E9E419FB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A667-A4A1-4E1F-B7A9-9C949CEBA7A7}">
  <dimension ref="A1:U56"/>
  <sheetViews>
    <sheetView zoomScale="95" zoomScaleNormal="95" workbookViewId="0">
      <pane ySplit="2" topLeftCell="A70" activePane="bottomLeft" state="frozen"/>
      <selection pane="bottomLeft" activeCell="I93" sqref="I93"/>
    </sheetView>
  </sheetViews>
  <sheetFormatPr baseColWidth="10" defaultColWidth="11" defaultRowHeight="14.25" x14ac:dyDescent="0.2"/>
  <cols>
    <col min="1" max="1" width="13.5" style="19" bestFit="1" customWidth="1"/>
    <col min="2" max="7" width="11" style="19"/>
    <col min="8" max="8" width="7.875" style="42" customWidth="1"/>
    <col min="9" max="16384" width="11" style="19"/>
  </cols>
  <sheetData>
    <row r="1" spans="1:13" ht="60" customHeight="1" x14ac:dyDescent="0.2">
      <c r="A1" s="59" t="s">
        <v>0</v>
      </c>
      <c r="B1" s="60"/>
      <c r="C1" s="60"/>
      <c r="D1" s="60"/>
      <c r="E1" s="60"/>
      <c r="F1" s="60"/>
      <c r="G1" s="60"/>
      <c r="H1" s="17"/>
      <c r="I1" s="17"/>
      <c r="J1" s="17"/>
      <c r="K1" s="17"/>
      <c r="L1" s="17"/>
      <c r="M1" s="18"/>
    </row>
    <row r="2" spans="1:13" s="28" customFormat="1" ht="31.5" customHeight="1" x14ac:dyDescent="0.25">
      <c r="A2" s="20" t="s">
        <v>1</v>
      </c>
      <c r="B2" s="21" t="s">
        <v>2</v>
      </c>
      <c r="C2" s="22" t="s">
        <v>3</v>
      </c>
      <c r="D2" s="23" t="s">
        <v>4</v>
      </c>
      <c r="E2" s="24" t="s">
        <v>5</v>
      </c>
      <c r="F2" s="25" t="s">
        <v>6</v>
      </c>
      <c r="G2" s="26" t="s">
        <v>7</v>
      </c>
      <c r="H2" s="27"/>
    </row>
    <row r="3" spans="1:13" s="28" customFormat="1" ht="18" x14ac:dyDescent="0.25">
      <c r="A3" s="29">
        <v>1</v>
      </c>
      <c r="B3" s="30">
        <v>17</v>
      </c>
      <c r="C3" s="31">
        <v>18</v>
      </c>
      <c r="D3" s="30">
        <v>16</v>
      </c>
      <c r="E3" s="31">
        <v>16</v>
      </c>
      <c r="F3" s="30">
        <v>17</v>
      </c>
      <c r="G3" s="31">
        <v>17</v>
      </c>
      <c r="H3" s="32"/>
    </row>
    <row r="4" spans="1:13" s="28" customFormat="1" ht="18" x14ac:dyDescent="0.25">
      <c r="A4" s="33">
        <v>2</v>
      </c>
      <c r="B4" s="30">
        <v>17</v>
      </c>
      <c r="C4" s="31">
        <v>17</v>
      </c>
      <c r="D4" s="30">
        <v>17</v>
      </c>
      <c r="E4" s="31">
        <v>17</v>
      </c>
      <c r="F4" s="30">
        <v>16</v>
      </c>
      <c r="G4" s="31">
        <v>17</v>
      </c>
      <c r="H4" s="32"/>
    </row>
    <row r="5" spans="1:13" s="28" customFormat="1" ht="18" x14ac:dyDescent="0.25">
      <c r="A5" s="33">
        <v>3</v>
      </c>
      <c r="B5" s="30">
        <v>18</v>
      </c>
      <c r="C5" s="31">
        <v>18</v>
      </c>
      <c r="D5" s="30">
        <v>17</v>
      </c>
      <c r="E5" s="31">
        <v>17</v>
      </c>
      <c r="F5" s="30">
        <v>18</v>
      </c>
      <c r="G5" s="31">
        <v>16</v>
      </c>
      <c r="H5" s="32"/>
    </row>
    <row r="6" spans="1:13" s="28" customFormat="1" ht="18" x14ac:dyDescent="0.25">
      <c r="A6" s="33">
        <v>4</v>
      </c>
      <c r="B6" s="30">
        <v>18</v>
      </c>
      <c r="C6" s="31">
        <v>16</v>
      </c>
      <c r="D6" s="30">
        <v>17</v>
      </c>
      <c r="E6" s="31">
        <v>16</v>
      </c>
      <c r="F6" s="30">
        <v>18</v>
      </c>
      <c r="G6" s="31">
        <v>18</v>
      </c>
      <c r="H6" s="32"/>
    </row>
    <row r="7" spans="1:13" s="28" customFormat="1" ht="18" x14ac:dyDescent="0.25">
      <c r="A7" s="33">
        <v>5</v>
      </c>
      <c r="B7" s="30">
        <v>18</v>
      </c>
      <c r="C7" s="31">
        <v>17</v>
      </c>
      <c r="D7" s="30">
        <v>18</v>
      </c>
      <c r="E7" s="31">
        <v>17</v>
      </c>
      <c r="F7" s="30">
        <v>18</v>
      </c>
      <c r="G7" s="31">
        <v>18</v>
      </c>
      <c r="H7" s="32"/>
    </row>
    <row r="8" spans="1:13" s="28" customFormat="1" ht="18" x14ac:dyDescent="0.25">
      <c r="A8" s="33">
        <v>6</v>
      </c>
      <c r="B8" s="30">
        <v>17</v>
      </c>
      <c r="C8" s="31">
        <v>17</v>
      </c>
      <c r="D8" s="30">
        <v>18</v>
      </c>
      <c r="E8" s="31">
        <v>18</v>
      </c>
      <c r="F8" s="30">
        <v>18</v>
      </c>
      <c r="G8" s="31">
        <v>15</v>
      </c>
      <c r="H8" s="32"/>
    </row>
    <row r="9" spans="1:13" s="28" customFormat="1" ht="18" x14ac:dyDescent="0.25">
      <c r="A9" s="33">
        <v>7</v>
      </c>
      <c r="B9" s="30">
        <v>1</v>
      </c>
      <c r="C9" s="31">
        <v>1</v>
      </c>
      <c r="D9" s="30">
        <v>1</v>
      </c>
      <c r="E9" s="31">
        <v>1</v>
      </c>
      <c r="F9" s="30">
        <v>1</v>
      </c>
      <c r="G9" s="31">
        <v>1</v>
      </c>
      <c r="H9" s="32"/>
    </row>
    <row r="10" spans="1:13" s="28" customFormat="1" ht="18" x14ac:dyDescent="0.25">
      <c r="A10" s="33">
        <v>8</v>
      </c>
      <c r="B10" s="30">
        <v>18</v>
      </c>
      <c r="C10" s="31">
        <v>18</v>
      </c>
      <c r="D10" s="30">
        <v>18</v>
      </c>
      <c r="E10" s="31">
        <v>18</v>
      </c>
      <c r="F10" s="30">
        <v>18</v>
      </c>
      <c r="G10" s="31">
        <v>18</v>
      </c>
      <c r="H10" s="32"/>
    </row>
    <row r="11" spans="1:13" s="28" customFormat="1" ht="18" x14ac:dyDescent="0.25">
      <c r="A11" s="33">
        <v>9</v>
      </c>
      <c r="B11" s="30">
        <v>2</v>
      </c>
      <c r="C11" s="31">
        <v>2</v>
      </c>
      <c r="D11" s="30">
        <v>2</v>
      </c>
      <c r="E11" s="31">
        <v>2</v>
      </c>
      <c r="F11" s="30">
        <v>2</v>
      </c>
      <c r="G11" s="31">
        <v>2</v>
      </c>
      <c r="H11" s="32"/>
    </row>
    <row r="12" spans="1:13" s="28" customFormat="1" ht="18" x14ac:dyDescent="0.25">
      <c r="A12" s="33">
        <v>10</v>
      </c>
      <c r="B12" s="30">
        <v>17</v>
      </c>
      <c r="C12" s="31">
        <v>15</v>
      </c>
      <c r="D12" s="30">
        <v>16</v>
      </c>
      <c r="E12" s="31">
        <v>16</v>
      </c>
      <c r="F12" s="30">
        <v>17</v>
      </c>
      <c r="G12" s="31">
        <v>16</v>
      </c>
      <c r="H12" s="32"/>
    </row>
    <row r="13" spans="1:13" s="28" customFormat="1" ht="18" x14ac:dyDescent="0.25">
      <c r="A13" s="34">
        <v>11</v>
      </c>
      <c r="B13" s="30">
        <v>1</v>
      </c>
      <c r="C13" s="31">
        <v>1</v>
      </c>
      <c r="D13" s="30">
        <v>1</v>
      </c>
      <c r="E13" s="31">
        <v>0</v>
      </c>
      <c r="F13" s="30">
        <v>1</v>
      </c>
      <c r="G13" s="31">
        <v>1</v>
      </c>
      <c r="H13" s="32"/>
    </row>
    <row r="14" spans="1:13" s="28" customFormat="1" ht="39.75" customHeight="1" x14ac:dyDescent="0.25">
      <c r="A14" s="35" t="s">
        <v>8</v>
      </c>
      <c r="B14" s="36">
        <f t="shared" ref="B14:G14" si="0">SUM(B3:B13)</f>
        <v>144</v>
      </c>
      <c r="C14" s="37">
        <f t="shared" si="0"/>
        <v>140</v>
      </c>
      <c r="D14" s="36">
        <f t="shared" si="0"/>
        <v>141</v>
      </c>
      <c r="E14" s="37">
        <f t="shared" si="0"/>
        <v>138</v>
      </c>
      <c r="F14" s="36">
        <f t="shared" si="0"/>
        <v>144</v>
      </c>
      <c r="G14" s="37">
        <f t="shared" si="0"/>
        <v>139</v>
      </c>
      <c r="H14" s="27"/>
    </row>
    <row r="15" spans="1:13" s="28" customFormat="1" ht="14.25" customHeight="1" x14ac:dyDescent="0.25">
      <c r="A15" s="38"/>
      <c r="B15" s="38"/>
      <c r="C15" s="38"/>
      <c r="D15" s="38"/>
      <c r="E15" s="38"/>
      <c r="F15" s="38"/>
      <c r="G15" s="38"/>
      <c r="H15" s="27"/>
    </row>
    <row r="16" spans="1:13" s="28" customFormat="1" ht="32.25" customHeight="1" x14ac:dyDescent="0.25">
      <c r="A16" s="57" t="s">
        <v>9</v>
      </c>
      <c r="B16" s="58"/>
      <c r="C16" s="58"/>
      <c r="D16" s="58"/>
      <c r="E16" s="58"/>
      <c r="F16" s="58"/>
      <c r="G16" s="58"/>
      <c r="H16" s="27"/>
    </row>
    <row r="17" spans="1:8" s="28" customFormat="1" ht="42" customHeight="1" x14ac:dyDescent="0.25">
      <c r="A17" s="39" t="s">
        <v>10</v>
      </c>
      <c r="B17" s="21" t="s">
        <v>2</v>
      </c>
      <c r="C17" s="22" t="s">
        <v>3</v>
      </c>
      <c r="D17" s="23" t="s">
        <v>4</v>
      </c>
      <c r="E17" s="24" t="s">
        <v>5</v>
      </c>
      <c r="F17" s="25" t="s">
        <v>6</v>
      </c>
      <c r="G17" s="26" t="s">
        <v>7</v>
      </c>
      <c r="H17" s="27"/>
    </row>
    <row r="18" spans="1:8" s="28" customFormat="1" ht="18" x14ac:dyDescent="0.25">
      <c r="A18" s="40">
        <v>11</v>
      </c>
      <c r="B18" s="41">
        <f t="shared" ref="B18:G18" si="1">(B14/148)*100%</f>
        <v>0.97297297297297303</v>
      </c>
      <c r="C18" s="41">
        <f t="shared" si="1"/>
        <v>0.94594594594594594</v>
      </c>
      <c r="D18" s="41">
        <f t="shared" si="1"/>
        <v>0.95270270270270274</v>
      </c>
      <c r="E18" s="41">
        <f t="shared" si="1"/>
        <v>0.93243243243243246</v>
      </c>
      <c r="F18" s="41">
        <f t="shared" si="1"/>
        <v>0.97297297297297303</v>
      </c>
      <c r="G18" s="41">
        <f t="shared" si="1"/>
        <v>0.93918918918918914</v>
      </c>
      <c r="H18" s="27"/>
    </row>
    <row r="56" spans="21:21" x14ac:dyDescent="0.2">
      <c r="U56" s="43"/>
    </row>
  </sheetData>
  <mergeCells count="2">
    <mergeCell ref="A16:G16"/>
    <mergeCell ref="A1:G1"/>
  </mergeCell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AA88-1F62-4409-A04B-BAB96B579D52}">
  <dimension ref="A1:R12"/>
  <sheetViews>
    <sheetView workbookViewId="0">
      <pane ySplit="7" topLeftCell="A8" activePane="bottomLeft" state="frozen"/>
      <selection pane="bottomLeft" activeCell="H13" sqref="H13"/>
    </sheetView>
  </sheetViews>
  <sheetFormatPr baseColWidth="10" defaultColWidth="9" defaultRowHeight="14.25" x14ac:dyDescent="0.2"/>
  <cols>
    <col min="1" max="1" width="9.625" customWidth="1"/>
    <col min="2" max="2" width="23.625" customWidth="1"/>
    <col min="3" max="3" width="12.625" customWidth="1"/>
    <col min="4" max="6" width="11.625" customWidth="1"/>
    <col min="7" max="8" width="12.625" customWidth="1"/>
    <col min="9" max="15" width="9.625" customWidth="1"/>
  </cols>
  <sheetData>
    <row r="1" spans="1:18" ht="79.5" customHeight="1" x14ac:dyDescent="0.2">
      <c r="A1" s="83"/>
      <c r="B1" s="83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1"/>
      <c r="Q1" s="1"/>
      <c r="R1" s="1"/>
    </row>
    <row r="2" spans="1:18" ht="24.75" customHeight="1" x14ac:dyDescent="0.2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1"/>
      <c r="Q2" s="1"/>
      <c r="R2" s="1"/>
    </row>
    <row r="3" spans="1:18" ht="24.75" customHeight="1" x14ac:dyDescent="0.2">
      <c r="A3" s="90" t="s">
        <v>73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  <c r="P3" s="1"/>
      <c r="Q3" s="1"/>
      <c r="R3" s="1"/>
    </row>
    <row r="4" spans="1:18" ht="9.75" customHeigh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"/>
      <c r="Q4" s="1"/>
      <c r="R4" s="1"/>
    </row>
    <row r="5" spans="1:18" ht="24.75" customHeight="1" x14ac:dyDescent="0.2">
      <c r="A5" s="101" t="s">
        <v>13</v>
      </c>
      <c r="B5" s="101" t="s">
        <v>14</v>
      </c>
      <c r="C5" s="103" t="s">
        <v>15</v>
      </c>
      <c r="D5" s="96" t="s">
        <v>16</v>
      </c>
      <c r="E5" s="97"/>
      <c r="F5" s="98"/>
      <c r="G5" s="101" t="s">
        <v>17</v>
      </c>
      <c r="H5" s="101" t="s">
        <v>18</v>
      </c>
      <c r="I5" s="96" t="s">
        <v>19</v>
      </c>
      <c r="J5" s="97"/>
      <c r="K5" s="97"/>
      <c r="L5" s="97"/>
      <c r="M5" s="97"/>
      <c r="N5" s="97"/>
      <c r="O5" s="98"/>
      <c r="P5" s="1"/>
      <c r="Q5" s="1"/>
      <c r="R5" s="1"/>
    </row>
    <row r="6" spans="1:18" ht="24.75" customHeight="1" x14ac:dyDescent="0.2">
      <c r="A6" s="102"/>
      <c r="B6" s="102"/>
      <c r="C6" s="104"/>
      <c r="D6" s="96" t="s">
        <v>20</v>
      </c>
      <c r="E6" s="97"/>
      <c r="F6" s="98"/>
      <c r="G6" s="102"/>
      <c r="H6" s="102"/>
      <c r="I6" s="3">
        <v>1</v>
      </c>
      <c r="J6" s="3">
        <v>2</v>
      </c>
      <c r="K6" s="3">
        <v>3</v>
      </c>
      <c r="L6" s="3">
        <v>4</v>
      </c>
      <c r="M6" s="3">
        <v>5</v>
      </c>
      <c r="N6" s="3">
        <v>6</v>
      </c>
      <c r="O6" s="3" t="s">
        <v>21</v>
      </c>
      <c r="P6" s="1"/>
      <c r="Q6" s="1"/>
      <c r="R6" s="1"/>
    </row>
    <row r="7" spans="1:18" ht="24.75" customHeight="1" x14ac:dyDescent="0.2">
      <c r="A7" s="102"/>
      <c r="B7" s="102"/>
      <c r="C7" s="104"/>
      <c r="D7" s="2" t="s">
        <v>22</v>
      </c>
      <c r="E7" s="2" t="s">
        <v>23</v>
      </c>
      <c r="F7" s="2" t="s">
        <v>24</v>
      </c>
      <c r="G7" s="102"/>
      <c r="H7" s="102"/>
      <c r="I7" s="2" t="s">
        <v>25</v>
      </c>
      <c r="J7" s="2" t="s">
        <v>25</v>
      </c>
      <c r="K7" s="2" t="s">
        <v>25</v>
      </c>
      <c r="L7" s="2" t="s">
        <v>25</v>
      </c>
      <c r="M7" s="2" t="s">
        <v>25</v>
      </c>
      <c r="N7" s="2" t="s">
        <v>25</v>
      </c>
      <c r="O7" s="2" t="s">
        <v>26</v>
      </c>
      <c r="P7" s="1"/>
      <c r="Q7" s="1"/>
      <c r="R7" s="1"/>
    </row>
    <row r="8" spans="1:18" ht="20.25" customHeight="1" x14ac:dyDescent="0.2">
      <c r="A8" s="4" t="s">
        <v>34</v>
      </c>
      <c r="B8" s="5" t="s">
        <v>35</v>
      </c>
      <c r="C8" s="6">
        <v>0.66666666666666663</v>
      </c>
      <c r="D8" s="6">
        <v>0.66666666666666663</v>
      </c>
      <c r="E8" s="6">
        <v>0.7006944444444444</v>
      </c>
      <c r="F8" s="6">
        <f>E8-D8</f>
        <v>3.4027777777777768E-2</v>
      </c>
      <c r="G8" s="4" t="s">
        <v>29</v>
      </c>
      <c r="H8" s="4" t="s">
        <v>29</v>
      </c>
      <c r="I8" s="4" t="s">
        <v>29</v>
      </c>
      <c r="J8" s="4" t="s">
        <v>29</v>
      </c>
      <c r="K8" s="4" t="s">
        <v>29</v>
      </c>
      <c r="L8" s="4" t="s">
        <v>29</v>
      </c>
      <c r="M8" s="4" t="s">
        <v>29</v>
      </c>
      <c r="N8" s="4" t="s">
        <v>29</v>
      </c>
      <c r="O8" s="4">
        <v>8</v>
      </c>
      <c r="P8" s="1"/>
      <c r="Q8" s="1"/>
      <c r="R8" s="1"/>
    </row>
    <row r="9" spans="1:18" ht="20.25" customHeight="1" x14ac:dyDescent="0.2">
      <c r="A9" s="10" t="s">
        <v>62</v>
      </c>
      <c r="B9" s="11" t="s">
        <v>63</v>
      </c>
      <c r="C9" s="12">
        <v>0.75</v>
      </c>
      <c r="D9" s="12">
        <v>0.75416666666666676</v>
      </c>
      <c r="E9" s="12">
        <v>0.81458333333333333</v>
      </c>
      <c r="F9" s="12">
        <f>E9-D9</f>
        <v>6.0416666666666563E-2</v>
      </c>
      <c r="G9" s="10" t="s">
        <v>29</v>
      </c>
      <c r="H9" s="10" t="s">
        <v>29</v>
      </c>
      <c r="I9" s="10" t="s">
        <v>29</v>
      </c>
      <c r="J9" s="10" t="s">
        <v>29</v>
      </c>
      <c r="K9" s="10" t="s">
        <v>29</v>
      </c>
      <c r="L9" s="10" t="s">
        <v>29</v>
      </c>
      <c r="M9" s="10" t="s">
        <v>29</v>
      </c>
      <c r="N9" s="10" t="s">
        <v>29</v>
      </c>
      <c r="O9" s="10">
        <v>8</v>
      </c>
      <c r="P9" s="1"/>
      <c r="Q9" s="1"/>
      <c r="R9" s="13"/>
    </row>
    <row r="10" spans="1:18" ht="20.25" customHeight="1" x14ac:dyDescent="0.2">
      <c r="A10" s="100" t="s">
        <v>21</v>
      </c>
      <c r="B10" s="100"/>
      <c r="C10" s="100"/>
      <c r="D10" s="100"/>
      <c r="E10" s="100"/>
      <c r="F10" s="100"/>
      <c r="G10" s="4">
        <f t="shared" ref="G10:N10" si="0">COUNTIF(G8:G9, "=A")</f>
        <v>2</v>
      </c>
      <c r="H10" s="4">
        <f t="shared" si="0"/>
        <v>2</v>
      </c>
      <c r="I10" s="4">
        <f t="shared" si="0"/>
        <v>2</v>
      </c>
      <c r="J10" s="4">
        <f t="shared" si="0"/>
        <v>2</v>
      </c>
      <c r="K10" s="4">
        <f t="shared" si="0"/>
        <v>2</v>
      </c>
      <c r="L10" s="4">
        <f t="shared" si="0"/>
        <v>2</v>
      </c>
      <c r="M10" s="4">
        <f t="shared" si="0"/>
        <v>2</v>
      </c>
      <c r="N10" s="4">
        <f t="shared" si="0"/>
        <v>2</v>
      </c>
      <c r="O10" s="4">
        <f>SUM(O8:O9)</f>
        <v>16</v>
      </c>
      <c r="P10" s="1"/>
      <c r="Q10" s="1"/>
      <c r="R10" s="1"/>
    </row>
    <row r="11" spans="1:18" ht="20.25" customHeight="1" x14ac:dyDescent="0.2">
      <c r="A11" s="99" t="s">
        <v>64</v>
      </c>
      <c r="B11" s="99"/>
      <c r="C11" s="99"/>
      <c r="D11" s="99"/>
      <c r="E11" s="99"/>
      <c r="F11" s="99"/>
      <c r="G11" s="7">
        <v>100</v>
      </c>
      <c r="H11" s="7">
        <v>100</v>
      </c>
      <c r="I11" s="7">
        <v>100</v>
      </c>
      <c r="J11" s="7">
        <v>100</v>
      </c>
      <c r="K11" s="7">
        <v>100</v>
      </c>
      <c r="L11" s="7">
        <v>100</v>
      </c>
      <c r="M11" s="7">
        <v>100</v>
      </c>
      <c r="N11" s="7">
        <v>100</v>
      </c>
      <c r="O11" s="7"/>
      <c r="P11" s="1"/>
      <c r="Q11" s="1"/>
      <c r="R11" s="1"/>
    </row>
    <row r="12" spans="1:18" ht="20.25" customHeight="1" x14ac:dyDescent="0.2">
      <c r="A12" s="100" t="s">
        <v>65</v>
      </c>
      <c r="B12" s="100"/>
      <c r="C12" s="100"/>
      <c r="D12" s="100"/>
      <c r="E12" s="100"/>
      <c r="F12" s="100"/>
      <c r="G12" s="100">
        <v>100</v>
      </c>
      <c r="H12" s="100"/>
      <c r="I12" s="100"/>
      <c r="J12" s="100"/>
      <c r="K12" s="100"/>
      <c r="L12" s="100"/>
      <c r="M12" s="100"/>
      <c r="N12" s="100"/>
      <c r="O12" s="100"/>
      <c r="P12" s="1"/>
      <c r="Q12" s="1"/>
      <c r="R12" s="1"/>
    </row>
  </sheetData>
  <mergeCells count="17">
    <mergeCell ref="A1:B1"/>
    <mergeCell ref="C1:O1"/>
    <mergeCell ref="A2:O2"/>
    <mergeCell ref="A3:O3"/>
    <mergeCell ref="A4:O4"/>
    <mergeCell ref="D6:F6"/>
    <mergeCell ref="A10:F10"/>
    <mergeCell ref="A11:F11"/>
    <mergeCell ref="A12:F12"/>
    <mergeCell ref="G12:O12"/>
    <mergeCell ref="A5:A7"/>
    <mergeCell ref="B5:B7"/>
    <mergeCell ref="C5:C7"/>
    <mergeCell ref="D5:F5"/>
    <mergeCell ref="G5:G7"/>
    <mergeCell ref="H5:H7"/>
    <mergeCell ref="I5:O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C0C8-DACD-46AE-AB17-19EADBB40304}">
  <dimension ref="A1:R28"/>
  <sheetViews>
    <sheetView workbookViewId="0">
      <pane ySplit="7" topLeftCell="A19" activePane="bottomLeft" state="frozen"/>
      <selection pane="bottomLeft" activeCell="J23" sqref="J23"/>
    </sheetView>
  </sheetViews>
  <sheetFormatPr baseColWidth="10" defaultColWidth="9" defaultRowHeight="14.25" x14ac:dyDescent="0.2"/>
  <cols>
    <col min="1" max="1" width="9.625" customWidth="1"/>
    <col min="2" max="2" width="23.625" customWidth="1"/>
    <col min="3" max="3" width="12.625" customWidth="1"/>
    <col min="4" max="6" width="11.625" customWidth="1"/>
    <col min="7" max="8" width="12.625" customWidth="1"/>
    <col min="9" max="15" width="9.625" customWidth="1"/>
  </cols>
  <sheetData>
    <row r="1" spans="1:18" ht="79.5" customHeight="1" x14ac:dyDescent="0.2">
      <c r="A1" s="83"/>
      <c r="B1" s="83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1"/>
      <c r="Q1" s="1"/>
      <c r="R1" s="1"/>
    </row>
    <row r="2" spans="1:18" ht="24.75" customHeight="1" x14ac:dyDescent="0.2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1"/>
      <c r="Q2" s="1"/>
      <c r="R2" s="1"/>
    </row>
    <row r="3" spans="1:18" ht="24.75" customHeight="1" x14ac:dyDescent="0.2">
      <c r="A3" s="90" t="s">
        <v>74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  <c r="P3" s="1"/>
      <c r="Q3" s="1"/>
      <c r="R3" s="1"/>
    </row>
    <row r="4" spans="1:18" ht="9.75" customHeigh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"/>
      <c r="Q4" s="1"/>
      <c r="R4" s="1"/>
    </row>
    <row r="5" spans="1:18" ht="24.75" customHeight="1" x14ac:dyDescent="0.2">
      <c r="A5" s="101" t="s">
        <v>13</v>
      </c>
      <c r="B5" s="101" t="s">
        <v>14</v>
      </c>
      <c r="C5" s="103" t="s">
        <v>15</v>
      </c>
      <c r="D5" s="96" t="s">
        <v>16</v>
      </c>
      <c r="E5" s="97"/>
      <c r="F5" s="98"/>
      <c r="G5" s="101" t="s">
        <v>17</v>
      </c>
      <c r="H5" s="101" t="s">
        <v>18</v>
      </c>
      <c r="I5" s="96" t="s">
        <v>19</v>
      </c>
      <c r="J5" s="97"/>
      <c r="K5" s="97"/>
      <c r="L5" s="97"/>
      <c r="M5" s="97"/>
      <c r="N5" s="97"/>
      <c r="O5" s="98"/>
      <c r="P5" s="1"/>
      <c r="Q5" s="1"/>
      <c r="R5" s="1"/>
    </row>
    <row r="6" spans="1:18" ht="24.75" customHeight="1" x14ac:dyDescent="0.2">
      <c r="A6" s="102"/>
      <c r="B6" s="102"/>
      <c r="C6" s="104"/>
      <c r="D6" s="96" t="s">
        <v>20</v>
      </c>
      <c r="E6" s="97"/>
      <c r="F6" s="98"/>
      <c r="G6" s="102"/>
      <c r="H6" s="102"/>
      <c r="I6" s="3">
        <v>1</v>
      </c>
      <c r="J6" s="3">
        <v>2</v>
      </c>
      <c r="K6" s="3">
        <v>3</v>
      </c>
      <c r="L6" s="3">
        <v>4</v>
      </c>
      <c r="M6" s="3">
        <v>5</v>
      </c>
      <c r="N6" s="3">
        <v>6</v>
      </c>
      <c r="O6" s="3" t="s">
        <v>21</v>
      </c>
      <c r="P6" s="1"/>
      <c r="Q6" s="1"/>
      <c r="R6" s="1"/>
    </row>
    <row r="7" spans="1:18" ht="24.75" customHeight="1" x14ac:dyDescent="0.2">
      <c r="A7" s="102"/>
      <c r="B7" s="102"/>
      <c r="C7" s="104"/>
      <c r="D7" s="2" t="s">
        <v>22</v>
      </c>
      <c r="E7" s="2" t="s">
        <v>23</v>
      </c>
      <c r="F7" s="2" t="s">
        <v>24</v>
      </c>
      <c r="G7" s="102"/>
      <c r="H7" s="102"/>
      <c r="I7" s="2" t="s">
        <v>25</v>
      </c>
      <c r="J7" s="2" t="s">
        <v>25</v>
      </c>
      <c r="K7" s="2" t="s">
        <v>25</v>
      </c>
      <c r="L7" s="2" t="s">
        <v>25</v>
      </c>
      <c r="M7" s="2" t="s">
        <v>25</v>
      </c>
      <c r="N7" s="2" t="s">
        <v>25</v>
      </c>
      <c r="O7" s="2" t="s">
        <v>26</v>
      </c>
      <c r="P7" s="1"/>
      <c r="Q7" s="1"/>
      <c r="R7" s="1"/>
    </row>
    <row r="8" spans="1:18" ht="20.25" customHeight="1" x14ac:dyDescent="0.2">
      <c r="A8" s="4" t="s">
        <v>27</v>
      </c>
      <c r="B8" s="5" t="s">
        <v>28</v>
      </c>
      <c r="C8" s="6">
        <v>0.45833333333333331</v>
      </c>
      <c r="D8" s="6">
        <v>0.4604166666666667</v>
      </c>
      <c r="E8" s="6">
        <v>0.52500000000000002</v>
      </c>
      <c r="F8" s="6">
        <f>E8-D8</f>
        <v>6.4583333333333326E-2</v>
      </c>
      <c r="G8" s="4" t="s">
        <v>29</v>
      </c>
      <c r="H8" s="4" t="s">
        <v>29</v>
      </c>
      <c r="I8" s="4" t="s">
        <v>29</v>
      </c>
      <c r="J8" s="4" t="s">
        <v>29</v>
      </c>
      <c r="K8" s="4" t="s">
        <v>29</v>
      </c>
      <c r="L8" s="4" t="s">
        <v>29</v>
      </c>
      <c r="M8" s="4" t="s">
        <v>29</v>
      </c>
      <c r="N8" s="4" t="s">
        <v>29</v>
      </c>
      <c r="O8" s="4">
        <v>8</v>
      </c>
      <c r="P8" s="1"/>
      <c r="Q8" s="1"/>
      <c r="R8" s="1"/>
    </row>
    <row r="9" spans="1:18" ht="20.25" customHeight="1" x14ac:dyDescent="0.2">
      <c r="A9" s="7" t="s">
        <v>30</v>
      </c>
      <c r="B9" s="8" t="s">
        <v>31</v>
      </c>
      <c r="C9" s="9">
        <v>0.45833333333333331</v>
      </c>
      <c r="D9" s="9">
        <v>0.46111111111111108</v>
      </c>
      <c r="E9" s="9">
        <v>0.48333333333333334</v>
      </c>
      <c r="F9" s="9">
        <f>E9-D9</f>
        <v>2.2222222222222254E-2</v>
      </c>
      <c r="G9" s="7" t="s">
        <v>29</v>
      </c>
      <c r="H9" s="7" t="s">
        <v>29</v>
      </c>
      <c r="I9" s="7" t="s">
        <v>29</v>
      </c>
      <c r="J9" s="7" t="s">
        <v>29</v>
      </c>
      <c r="K9" s="7" t="s">
        <v>29</v>
      </c>
      <c r="L9" s="7" t="s">
        <v>29</v>
      </c>
      <c r="M9" s="7" t="s">
        <v>29</v>
      </c>
      <c r="N9" s="7" t="s">
        <v>29</v>
      </c>
      <c r="O9" s="7">
        <v>8</v>
      </c>
      <c r="P9" s="1"/>
      <c r="Q9" s="1"/>
      <c r="R9" s="13"/>
    </row>
    <row r="10" spans="1:18" ht="20.25" customHeight="1" x14ac:dyDescent="0.2">
      <c r="A10" s="4" t="s">
        <v>32</v>
      </c>
      <c r="B10" s="5" t="s">
        <v>33</v>
      </c>
      <c r="C10" s="6">
        <v>0.45833333333333331</v>
      </c>
      <c r="D10" s="6">
        <v>0.45833333333333331</v>
      </c>
      <c r="E10" s="6">
        <v>0.47500000000000003</v>
      </c>
      <c r="F10" s="6">
        <f>E10-D10</f>
        <v>1.6666666666666718E-2</v>
      </c>
      <c r="G10" s="4" t="s">
        <v>29</v>
      </c>
      <c r="H10" s="4" t="s">
        <v>29</v>
      </c>
      <c r="I10" s="4" t="s">
        <v>29</v>
      </c>
      <c r="J10" s="4" t="s">
        <v>29</v>
      </c>
      <c r="K10" s="4" t="s">
        <v>29</v>
      </c>
      <c r="L10" s="4" t="s">
        <v>29</v>
      </c>
      <c r="M10" s="4" t="s">
        <v>29</v>
      </c>
      <c r="N10" s="4" t="s">
        <v>29</v>
      </c>
      <c r="O10" s="4">
        <v>8</v>
      </c>
      <c r="P10" s="1"/>
      <c r="Q10" s="1"/>
      <c r="R10" s="1"/>
    </row>
    <row r="11" spans="1:18" ht="20.25" customHeight="1" x14ac:dyDescent="0.2">
      <c r="A11" s="7" t="s">
        <v>34</v>
      </c>
      <c r="B11" s="8" t="s">
        <v>35</v>
      </c>
      <c r="C11" s="9">
        <v>0.45833333333333331</v>
      </c>
      <c r="D11" s="9">
        <v>0.4597222222222222</v>
      </c>
      <c r="E11" s="9">
        <v>0.4777777777777778</v>
      </c>
      <c r="F11" s="9">
        <f t="shared" ref="F11:F25" si="0">E11-D11</f>
        <v>1.8055555555555602E-2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>
        <v>8</v>
      </c>
      <c r="P11" s="1"/>
      <c r="Q11" s="1"/>
      <c r="R11" s="1"/>
    </row>
    <row r="12" spans="1:18" ht="20.25" customHeight="1" x14ac:dyDescent="0.2">
      <c r="A12" s="4" t="s">
        <v>36</v>
      </c>
      <c r="B12" s="5" t="s">
        <v>37</v>
      </c>
      <c r="C12" s="6">
        <v>0.66666666666666663</v>
      </c>
      <c r="D12" s="6">
        <v>0.67013888888888884</v>
      </c>
      <c r="E12" s="6">
        <v>0.68680555555555556</v>
      </c>
      <c r="F12" s="6">
        <f t="shared" si="0"/>
        <v>1.6666666666666718E-2</v>
      </c>
      <c r="G12" s="4" t="s">
        <v>29</v>
      </c>
      <c r="H12" s="4" t="s">
        <v>29</v>
      </c>
      <c r="I12" s="4" t="s">
        <v>29</v>
      </c>
      <c r="J12" s="4" t="s">
        <v>29</v>
      </c>
      <c r="K12" s="4" t="s">
        <v>29</v>
      </c>
      <c r="L12" s="4" t="s">
        <v>29</v>
      </c>
      <c r="M12" s="4" t="s">
        <v>29</v>
      </c>
      <c r="N12" s="4" t="s">
        <v>29</v>
      </c>
      <c r="O12" s="4">
        <v>8</v>
      </c>
      <c r="P12" s="1"/>
      <c r="Q12" s="1"/>
      <c r="R12" s="1"/>
    </row>
    <row r="13" spans="1:18" ht="20.25" customHeight="1" x14ac:dyDescent="0.2">
      <c r="A13" s="7" t="s">
        <v>38</v>
      </c>
      <c r="B13" s="8" t="s">
        <v>39</v>
      </c>
      <c r="C13" s="9">
        <v>0.45833333333333331</v>
      </c>
      <c r="D13" s="9">
        <v>0.4604166666666667</v>
      </c>
      <c r="E13" s="9">
        <v>0.47500000000000003</v>
      </c>
      <c r="F13" s="9">
        <f t="shared" si="0"/>
        <v>1.4583333333333337E-2</v>
      </c>
      <c r="G13" s="7" t="s">
        <v>29</v>
      </c>
      <c r="H13" s="7" t="s">
        <v>29</v>
      </c>
      <c r="I13" s="7" t="s">
        <v>29</v>
      </c>
      <c r="J13" s="7" t="s">
        <v>29</v>
      </c>
      <c r="K13" s="7" t="s">
        <v>27</v>
      </c>
      <c r="L13" s="7" t="s">
        <v>29</v>
      </c>
      <c r="M13" s="7" t="s">
        <v>29</v>
      </c>
      <c r="N13" s="7" t="s">
        <v>29</v>
      </c>
      <c r="O13" s="7">
        <v>7</v>
      </c>
      <c r="P13" s="1"/>
      <c r="Q13" s="1"/>
      <c r="R13" s="1"/>
    </row>
    <row r="14" spans="1:18" ht="20.25" customHeight="1" x14ac:dyDescent="0.2">
      <c r="A14" s="4" t="s">
        <v>40</v>
      </c>
      <c r="B14" s="5" t="s">
        <v>41</v>
      </c>
      <c r="C14" s="6">
        <v>0.45833333333333331</v>
      </c>
      <c r="D14" s="6">
        <v>0.46458333333333335</v>
      </c>
      <c r="E14" s="6">
        <v>0.47916666666666669</v>
      </c>
      <c r="F14" s="6">
        <f t="shared" si="0"/>
        <v>1.4583333333333337E-2</v>
      </c>
      <c r="G14" s="4" t="s">
        <v>29</v>
      </c>
      <c r="H14" s="4" t="s">
        <v>29</v>
      </c>
      <c r="I14" s="4" t="s">
        <v>29</v>
      </c>
      <c r="J14" s="4" t="s">
        <v>29</v>
      </c>
      <c r="K14" s="4" t="s">
        <v>29</v>
      </c>
      <c r="L14" s="4" t="s">
        <v>29</v>
      </c>
      <c r="M14" s="4" t="s">
        <v>29</v>
      </c>
      <c r="N14" s="4" t="s">
        <v>29</v>
      </c>
      <c r="O14" s="4">
        <v>8</v>
      </c>
      <c r="P14" s="1"/>
      <c r="Q14" s="1"/>
      <c r="R14" s="1"/>
    </row>
    <row r="15" spans="1:18" ht="20.25" customHeight="1" x14ac:dyDescent="0.2">
      <c r="A15" s="7" t="s">
        <v>42</v>
      </c>
      <c r="B15" s="8" t="s">
        <v>43</v>
      </c>
      <c r="C15" s="9">
        <v>0.45833333333333331</v>
      </c>
      <c r="D15" s="9">
        <v>0.46180555555555558</v>
      </c>
      <c r="E15" s="9">
        <v>0.50069444444444444</v>
      </c>
      <c r="F15" s="9">
        <f t="shared" si="0"/>
        <v>3.8888888888888862E-2</v>
      </c>
      <c r="G15" s="7" t="s">
        <v>29</v>
      </c>
      <c r="H15" s="7" t="s">
        <v>29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29</v>
      </c>
      <c r="N15" s="7" t="s">
        <v>29</v>
      </c>
      <c r="O15" s="7">
        <v>8</v>
      </c>
      <c r="P15" s="1"/>
      <c r="Q15" s="1"/>
      <c r="R15" s="1"/>
    </row>
    <row r="16" spans="1:18" ht="20.25" customHeight="1" x14ac:dyDescent="0.2">
      <c r="A16" s="4" t="s">
        <v>44</v>
      </c>
      <c r="B16" s="5" t="s">
        <v>45</v>
      </c>
      <c r="C16" s="6">
        <v>0.45833333333333331</v>
      </c>
      <c r="D16" s="6">
        <v>0.4597222222222222</v>
      </c>
      <c r="E16" s="6">
        <v>0.47291666666666665</v>
      </c>
      <c r="F16" s="6">
        <f t="shared" si="0"/>
        <v>1.3194444444444453E-2</v>
      </c>
      <c r="G16" s="4" t="s">
        <v>29</v>
      </c>
      <c r="H16" s="4" t="s">
        <v>29</v>
      </c>
      <c r="I16" s="4" t="s">
        <v>29</v>
      </c>
      <c r="J16" s="4" t="s">
        <v>29</v>
      </c>
      <c r="K16" s="4" t="s">
        <v>29</v>
      </c>
      <c r="L16" s="4" t="s">
        <v>29</v>
      </c>
      <c r="M16" s="4" t="s">
        <v>29</v>
      </c>
      <c r="N16" s="4" t="s">
        <v>29</v>
      </c>
      <c r="O16" s="4">
        <v>8</v>
      </c>
      <c r="P16" s="1"/>
      <c r="Q16" s="1"/>
      <c r="R16" s="1"/>
    </row>
    <row r="17" spans="1:18" ht="20.25" customHeight="1" x14ac:dyDescent="0.2">
      <c r="A17" s="7" t="s">
        <v>46</v>
      </c>
      <c r="B17" s="8" t="s">
        <v>47</v>
      </c>
      <c r="C17" s="9">
        <v>0.66666666666666663</v>
      </c>
      <c r="D17" s="9">
        <v>0.67361111111111116</v>
      </c>
      <c r="E17" s="9">
        <v>0.6875</v>
      </c>
      <c r="F17" s="9">
        <f t="shared" si="0"/>
        <v>1.388888888888884E-2</v>
      </c>
      <c r="G17" s="7" t="s">
        <v>29</v>
      </c>
      <c r="H17" s="7" t="s">
        <v>29</v>
      </c>
      <c r="I17" s="7" t="s">
        <v>29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>
        <v>8</v>
      </c>
      <c r="P17" s="1"/>
      <c r="Q17" s="1"/>
      <c r="R17" s="1"/>
    </row>
    <row r="18" spans="1:18" ht="20.25" customHeight="1" x14ac:dyDescent="0.2">
      <c r="A18" s="4" t="s">
        <v>48</v>
      </c>
      <c r="B18" s="5" t="s">
        <v>49</v>
      </c>
      <c r="C18" s="6">
        <v>0.45833333333333331</v>
      </c>
      <c r="D18" s="6">
        <v>0.46111111111111108</v>
      </c>
      <c r="E18" s="6">
        <v>0.47847222222222219</v>
      </c>
      <c r="F18" s="6">
        <f t="shared" si="0"/>
        <v>1.7361111111111105E-2</v>
      </c>
      <c r="G18" s="4" t="s">
        <v>29</v>
      </c>
      <c r="H18" s="4" t="s">
        <v>29</v>
      </c>
      <c r="I18" s="4" t="s">
        <v>29</v>
      </c>
      <c r="J18" s="4" t="s">
        <v>29</v>
      </c>
      <c r="K18" s="4" t="s">
        <v>29</v>
      </c>
      <c r="L18" s="4" t="s">
        <v>29</v>
      </c>
      <c r="M18" s="4" t="s">
        <v>29</v>
      </c>
      <c r="N18" s="4" t="s">
        <v>29</v>
      </c>
      <c r="O18" s="4">
        <v>8</v>
      </c>
      <c r="P18" s="1"/>
      <c r="Q18" s="1"/>
      <c r="R18" s="1"/>
    </row>
    <row r="19" spans="1:18" ht="20.25" customHeight="1" x14ac:dyDescent="0.2">
      <c r="A19" s="7" t="s">
        <v>50</v>
      </c>
      <c r="B19" s="8" t="s">
        <v>51</v>
      </c>
      <c r="C19" s="9">
        <v>0.45833333333333331</v>
      </c>
      <c r="D19" s="9">
        <v>0.47013888888888888</v>
      </c>
      <c r="E19" s="9">
        <v>0.48749999999999999</v>
      </c>
      <c r="F19" s="9">
        <f t="shared" si="0"/>
        <v>1.7361111111111105E-2</v>
      </c>
      <c r="G19" s="7" t="s">
        <v>29</v>
      </c>
      <c r="H19" s="7" t="s">
        <v>29</v>
      </c>
      <c r="I19" s="7" t="s">
        <v>29</v>
      </c>
      <c r="J19" s="7" t="s">
        <v>27</v>
      </c>
      <c r="K19" s="7" t="s">
        <v>29</v>
      </c>
      <c r="L19" s="7" t="s">
        <v>27</v>
      </c>
      <c r="M19" s="7" t="s">
        <v>29</v>
      </c>
      <c r="N19" s="7" t="s">
        <v>29</v>
      </c>
      <c r="O19" s="7">
        <v>6</v>
      </c>
      <c r="P19" s="1"/>
      <c r="Q19" s="1"/>
      <c r="R19" s="1"/>
    </row>
    <row r="20" spans="1:18" ht="20.25" customHeight="1" x14ac:dyDescent="0.2">
      <c r="A20" s="4" t="s">
        <v>52</v>
      </c>
      <c r="B20" s="5" t="s">
        <v>53</v>
      </c>
      <c r="C20" s="6">
        <v>0.45833333333333331</v>
      </c>
      <c r="D20" s="6">
        <v>0.46249999999999997</v>
      </c>
      <c r="E20" s="6">
        <v>0.47361111111111115</v>
      </c>
      <c r="F20" s="6">
        <f t="shared" si="0"/>
        <v>1.1111111111111183E-2</v>
      </c>
      <c r="G20" s="4" t="s">
        <v>29</v>
      </c>
      <c r="H20" s="4" t="s">
        <v>29</v>
      </c>
      <c r="I20" s="4" t="s">
        <v>29</v>
      </c>
      <c r="J20" s="4" t="s">
        <v>29</v>
      </c>
      <c r="K20" s="4" t="s">
        <v>29</v>
      </c>
      <c r="L20" s="4" t="s">
        <v>29</v>
      </c>
      <c r="M20" s="4" t="s">
        <v>29</v>
      </c>
      <c r="N20" s="4" t="s">
        <v>27</v>
      </c>
      <c r="O20" s="4">
        <v>7</v>
      </c>
      <c r="P20" s="1"/>
      <c r="Q20" s="1"/>
      <c r="R20" s="1"/>
    </row>
    <row r="21" spans="1:18" ht="20.25" customHeight="1" x14ac:dyDescent="0.2">
      <c r="A21" s="7" t="s">
        <v>54</v>
      </c>
      <c r="B21" s="8" t="s">
        <v>55</v>
      </c>
      <c r="C21" s="9">
        <v>0.45833333333333331</v>
      </c>
      <c r="D21" s="9">
        <v>0.46597222222222223</v>
      </c>
      <c r="E21" s="9">
        <v>0.48055555555555557</v>
      </c>
      <c r="F21" s="9">
        <f t="shared" si="0"/>
        <v>1.4583333333333337E-2</v>
      </c>
      <c r="G21" s="7" t="s">
        <v>29</v>
      </c>
      <c r="H21" s="7" t="s">
        <v>29</v>
      </c>
      <c r="I21" s="7" t="s">
        <v>29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>
        <v>8</v>
      </c>
      <c r="P21" s="1"/>
      <c r="Q21" s="1"/>
      <c r="R21" s="1"/>
    </row>
    <row r="22" spans="1:18" ht="20.25" customHeight="1" x14ac:dyDescent="0.2">
      <c r="A22" s="4" t="s">
        <v>56</v>
      </c>
      <c r="B22" s="5" t="s">
        <v>57</v>
      </c>
      <c r="C22" s="6">
        <v>0.45833333333333331</v>
      </c>
      <c r="D22" s="6">
        <v>0.46249999999999997</v>
      </c>
      <c r="E22" s="6">
        <v>0.47638888888888892</v>
      </c>
      <c r="F22" s="6">
        <f t="shared" si="0"/>
        <v>1.3888888888888951E-2</v>
      </c>
      <c r="G22" s="4" t="s">
        <v>29</v>
      </c>
      <c r="H22" s="4" t="s">
        <v>29</v>
      </c>
      <c r="I22" s="4" t="s">
        <v>29</v>
      </c>
      <c r="J22" s="4" t="s">
        <v>27</v>
      </c>
      <c r="K22" s="4" t="s">
        <v>29</v>
      </c>
      <c r="L22" s="4" t="s">
        <v>29</v>
      </c>
      <c r="M22" s="4" t="s">
        <v>29</v>
      </c>
      <c r="N22" s="4" t="s">
        <v>29</v>
      </c>
      <c r="O22" s="4">
        <v>7</v>
      </c>
      <c r="P22" s="1"/>
      <c r="Q22" s="1"/>
      <c r="R22" s="1"/>
    </row>
    <row r="23" spans="1:18" ht="20.25" customHeight="1" x14ac:dyDescent="0.2">
      <c r="A23" s="7" t="s">
        <v>58</v>
      </c>
      <c r="B23" s="8" t="s">
        <v>59</v>
      </c>
      <c r="C23" s="9">
        <v>0.45833333333333331</v>
      </c>
      <c r="D23" s="9"/>
      <c r="E23" s="9"/>
      <c r="F23" s="9">
        <f t="shared" si="0"/>
        <v>0</v>
      </c>
      <c r="G23" s="7" t="s">
        <v>27</v>
      </c>
      <c r="H23" s="7" t="s">
        <v>27</v>
      </c>
      <c r="I23" s="7" t="s">
        <v>27</v>
      </c>
      <c r="J23" s="7" t="s">
        <v>27</v>
      </c>
      <c r="K23" s="7" t="s">
        <v>27</v>
      </c>
      <c r="L23" s="7" t="s">
        <v>27</v>
      </c>
      <c r="M23" s="7" t="s">
        <v>27</v>
      </c>
      <c r="N23" s="7" t="s">
        <v>27</v>
      </c>
      <c r="O23" s="7">
        <v>0</v>
      </c>
      <c r="P23" s="1"/>
      <c r="Q23" s="1"/>
      <c r="R23" s="1"/>
    </row>
    <row r="24" spans="1:18" ht="20.25" customHeight="1" x14ac:dyDescent="0.2">
      <c r="A24" s="4" t="s">
        <v>60</v>
      </c>
      <c r="B24" s="5" t="s">
        <v>61</v>
      </c>
      <c r="C24" s="6">
        <v>0.45833333333333331</v>
      </c>
      <c r="D24" s="6">
        <v>0.45902777777777781</v>
      </c>
      <c r="E24" s="6">
        <v>0.47152777777777777</v>
      </c>
      <c r="F24" s="6">
        <f t="shared" si="0"/>
        <v>1.2499999999999956E-2</v>
      </c>
      <c r="G24" s="4" t="s">
        <v>29</v>
      </c>
      <c r="H24" s="4" t="s">
        <v>29</v>
      </c>
      <c r="I24" s="4" t="s">
        <v>29</v>
      </c>
      <c r="J24" s="4" t="s">
        <v>29</v>
      </c>
      <c r="K24" s="4" t="s">
        <v>29</v>
      </c>
      <c r="L24" s="4" t="s">
        <v>29</v>
      </c>
      <c r="M24" s="4" t="s">
        <v>29</v>
      </c>
      <c r="N24" s="4" t="s">
        <v>29</v>
      </c>
      <c r="O24" s="4">
        <v>8</v>
      </c>
      <c r="P24" s="1"/>
      <c r="Q24" s="1"/>
      <c r="R24" s="1"/>
    </row>
    <row r="25" spans="1:18" ht="20.25" customHeight="1" x14ac:dyDescent="0.2">
      <c r="A25" s="10" t="s">
        <v>62</v>
      </c>
      <c r="B25" s="11" t="s">
        <v>63</v>
      </c>
      <c r="C25" s="12">
        <v>0.45833333333333331</v>
      </c>
      <c r="D25" s="12">
        <v>0.46736111111111112</v>
      </c>
      <c r="E25" s="12">
        <v>0.48333333333333334</v>
      </c>
      <c r="F25" s="12">
        <f t="shared" si="0"/>
        <v>1.5972222222222221E-2</v>
      </c>
      <c r="G25" s="10" t="s">
        <v>29</v>
      </c>
      <c r="H25" s="10" t="s">
        <v>29</v>
      </c>
      <c r="I25" s="10" t="s">
        <v>29</v>
      </c>
      <c r="J25" s="10" t="s">
        <v>29</v>
      </c>
      <c r="K25" s="10" t="s">
        <v>29</v>
      </c>
      <c r="L25" s="10" t="s">
        <v>29</v>
      </c>
      <c r="M25" s="10" t="s">
        <v>29</v>
      </c>
      <c r="N25" s="10" t="s">
        <v>29</v>
      </c>
      <c r="O25" s="10">
        <v>8</v>
      </c>
      <c r="P25" s="1"/>
      <c r="Q25" s="1"/>
      <c r="R25" s="1"/>
    </row>
    <row r="26" spans="1:18" ht="20.25" customHeight="1" x14ac:dyDescent="0.2">
      <c r="A26" s="100" t="s">
        <v>21</v>
      </c>
      <c r="B26" s="100"/>
      <c r="C26" s="100"/>
      <c r="D26" s="100"/>
      <c r="E26" s="100"/>
      <c r="F26" s="100"/>
      <c r="G26" s="4">
        <f t="shared" ref="G26:N26" si="1">COUNTIF(G8:G25, "=A")</f>
        <v>17</v>
      </c>
      <c r="H26" s="4">
        <f t="shared" si="1"/>
        <v>17</v>
      </c>
      <c r="I26" s="4">
        <f t="shared" si="1"/>
        <v>17</v>
      </c>
      <c r="J26" s="4">
        <f t="shared" si="1"/>
        <v>15</v>
      </c>
      <c r="K26" s="4">
        <f t="shared" si="1"/>
        <v>16</v>
      </c>
      <c r="L26" s="4">
        <f t="shared" si="1"/>
        <v>16</v>
      </c>
      <c r="M26" s="4">
        <f t="shared" si="1"/>
        <v>17</v>
      </c>
      <c r="N26" s="4">
        <f t="shared" si="1"/>
        <v>16</v>
      </c>
      <c r="O26" s="4">
        <f>SUM(O8:O25)</f>
        <v>131</v>
      </c>
      <c r="P26" s="1"/>
      <c r="Q26" s="1"/>
      <c r="R26" s="1"/>
    </row>
    <row r="27" spans="1:18" ht="20.25" customHeight="1" x14ac:dyDescent="0.2">
      <c r="A27" s="99" t="s">
        <v>64</v>
      </c>
      <c r="B27" s="99"/>
      <c r="C27" s="99"/>
      <c r="D27" s="99"/>
      <c r="E27" s="99"/>
      <c r="F27" s="99"/>
      <c r="G27" s="7">
        <v>94</v>
      </c>
      <c r="H27" s="7">
        <v>94</v>
      </c>
      <c r="I27" s="7">
        <v>94</v>
      </c>
      <c r="J27" s="7">
        <v>83</v>
      </c>
      <c r="K27" s="7">
        <v>88</v>
      </c>
      <c r="L27" s="7">
        <v>88</v>
      </c>
      <c r="M27" s="7">
        <v>94</v>
      </c>
      <c r="N27" s="7">
        <v>88</v>
      </c>
      <c r="O27" s="7"/>
      <c r="P27" s="1"/>
      <c r="Q27" s="1"/>
      <c r="R27" s="1"/>
    </row>
    <row r="28" spans="1:18" ht="20.25" customHeight="1" x14ac:dyDescent="0.2">
      <c r="A28" s="100" t="s">
        <v>65</v>
      </c>
      <c r="B28" s="100"/>
      <c r="C28" s="100"/>
      <c r="D28" s="100"/>
      <c r="E28" s="100"/>
      <c r="F28" s="100"/>
      <c r="G28" s="100">
        <v>89</v>
      </c>
      <c r="H28" s="100"/>
      <c r="I28" s="100"/>
      <c r="J28" s="100"/>
      <c r="K28" s="100"/>
      <c r="L28" s="100"/>
      <c r="M28" s="100"/>
      <c r="N28" s="100"/>
      <c r="O28" s="100"/>
      <c r="P28" s="1"/>
      <c r="Q28" s="1"/>
      <c r="R28" s="1"/>
    </row>
  </sheetData>
  <mergeCells count="17">
    <mergeCell ref="A1:B1"/>
    <mergeCell ref="C1:O1"/>
    <mergeCell ref="A2:O2"/>
    <mergeCell ref="A3:O3"/>
    <mergeCell ref="A4:O4"/>
    <mergeCell ref="D6:F6"/>
    <mergeCell ref="A26:F26"/>
    <mergeCell ref="A27:F27"/>
    <mergeCell ref="A28:F28"/>
    <mergeCell ref="G28:O28"/>
    <mergeCell ref="A5:A7"/>
    <mergeCell ref="B5:B7"/>
    <mergeCell ref="C5:C7"/>
    <mergeCell ref="D5:F5"/>
    <mergeCell ref="G5:G7"/>
    <mergeCell ref="H5:H7"/>
    <mergeCell ref="I5:O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8E82-2DAA-4379-A8DA-0AEE5CAB0AE5}">
  <dimension ref="A1:R11"/>
  <sheetViews>
    <sheetView tabSelected="1" workbookViewId="0">
      <pane ySplit="7" topLeftCell="A8" activePane="bottomLeft" state="frozen"/>
      <selection pane="bottomLeft" activeCell="H21" sqref="H21"/>
    </sheetView>
  </sheetViews>
  <sheetFormatPr baseColWidth="10" defaultColWidth="9" defaultRowHeight="14.25" x14ac:dyDescent="0.2"/>
  <cols>
    <col min="1" max="1" width="9.625" customWidth="1"/>
    <col min="2" max="2" width="23.625" customWidth="1"/>
    <col min="3" max="3" width="12.625" customWidth="1"/>
    <col min="4" max="6" width="11.625" customWidth="1"/>
    <col min="7" max="8" width="12.625" customWidth="1"/>
    <col min="9" max="15" width="9.625" customWidth="1"/>
  </cols>
  <sheetData>
    <row r="1" spans="1:18" ht="79.5" customHeight="1" x14ac:dyDescent="0.2">
      <c r="A1" s="83"/>
      <c r="B1" s="83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1"/>
      <c r="Q1" s="1"/>
      <c r="R1" s="1"/>
    </row>
    <row r="2" spans="1:18" ht="24.75" customHeight="1" x14ac:dyDescent="0.2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1"/>
      <c r="Q2" s="1"/>
      <c r="R2" s="1"/>
    </row>
    <row r="3" spans="1:18" ht="24.75" customHeight="1" x14ac:dyDescent="0.2">
      <c r="A3" s="90" t="s">
        <v>75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  <c r="P3" s="1"/>
      <c r="Q3" s="1"/>
      <c r="R3" s="1"/>
    </row>
    <row r="4" spans="1:18" ht="9.75" customHeigh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"/>
      <c r="Q4" s="1"/>
      <c r="R4" s="1"/>
    </row>
    <row r="5" spans="1:18" ht="24.75" customHeight="1" x14ac:dyDescent="0.2">
      <c r="A5" s="101" t="s">
        <v>13</v>
      </c>
      <c r="B5" s="101" t="s">
        <v>14</v>
      </c>
      <c r="C5" s="103" t="s">
        <v>15</v>
      </c>
      <c r="D5" s="96" t="s">
        <v>16</v>
      </c>
      <c r="E5" s="97"/>
      <c r="F5" s="98"/>
      <c r="G5" s="101" t="s">
        <v>17</v>
      </c>
      <c r="H5" s="101" t="s">
        <v>18</v>
      </c>
      <c r="I5" s="96" t="s">
        <v>19</v>
      </c>
      <c r="J5" s="97"/>
      <c r="K5" s="97"/>
      <c r="L5" s="97"/>
      <c r="M5" s="97"/>
      <c r="N5" s="97"/>
      <c r="O5" s="98"/>
      <c r="P5" s="1"/>
      <c r="Q5" s="1"/>
      <c r="R5" s="1"/>
    </row>
    <row r="6" spans="1:18" ht="24.75" customHeight="1" x14ac:dyDescent="0.2">
      <c r="A6" s="102"/>
      <c r="B6" s="102"/>
      <c r="C6" s="104"/>
      <c r="D6" s="96" t="s">
        <v>20</v>
      </c>
      <c r="E6" s="97"/>
      <c r="F6" s="98"/>
      <c r="G6" s="102"/>
      <c r="H6" s="102"/>
      <c r="I6" s="3">
        <v>1</v>
      </c>
      <c r="J6" s="3">
        <v>2</v>
      </c>
      <c r="K6" s="3">
        <v>3</v>
      </c>
      <c r="L6" s="3">
        <v>4</v>
      </c>
      <c r="M6" s="3">
        <v>5</v>
      </c>
      <c r="N6" s="3">
        <v>6</v>
      </c>
      <c r="O6" s="3" t="s">
        <v>21</v>
      </c>
      <c r="P6" s="1"/>
      <c r="Q6" s="1"/>
      <c r="R6" s="1"/>
    </row>
    <row r="7" spans="1:18" ht="24.75" customHeight="1" x14ac:dyDescent="0.2">
      <c r="A7" s="102"/>
      <c r="B7" s="102"/>
      <c r="C7" s="104"/>
      <c r="D7" s="2" t="s">
        <v>22</v>
      </c>
      <c r="E7" s="2" t="s">
        <v>23</v>
      </c>
      <c r="F7" s="2" t="s">
        <v>24</v>
      </c>
      <c r="G7" s="102"/>
      <c r="H7" s="102"/>
      <c r="I7" s="2" t="s">
        <v>25</v>
      </c>
      <c r="J7" s="2" t="s">
        <v>25</v>
      </c>
      <c r="K7" s="2" t="s">
        <v>25</v>
      </c>
      <c r="L7" s="2" t="s">
        <v>25</v>
      </c>
      <c r="M7" s="2" t="s">
        <v>25</v>
      </c>
      <c r="N7" s="2" t="s">
        <v>25</v>
      </c>
      <c r="O7" s="2" t="s">
        <v>26</v>
      </c>
      <c r="P7" s="1"/>
      <c r="Q7" s="1"/>
      <c r="R7" s="1"/>
    </row>
    <row r="8" spans="1:18" ht="20.25" customHeight="1" x14ac:dyDescent="0.2">
      <c r="A8" s="14" t="s">
        <v>58</v>
      </c>
      <c r="B8" s="15" t="s">
        <v>59</v>
      </c>
      <c r="C8" s="16">
        <v>0.45833333333333331</v>
      </c>
      <c r="D8" s="16">
        <v>0.4604166666666667</v>
      </c>
      <c r="E8" s="16">
        <v>0.47986111111111113</v>
      </c>
      <c r="F8" s="16">
        <f>E8-D8</f>
        <v>1.9444444444444431E-2</v>
      </c>
      <c r="G8" s="14" t="s">
        <v>29</v>
      </c>
      <c r="H8" s="14" t="s">
        <v>29</v>
      </c>
      <c r="I8" s="14" t="s">
        <v>29</v>
      </c>
      <c r="J8" s="14" t="s">
        <v>29</v>
      </c>
      <c r="K8" s="14" t="s">
        <v>29</v>
      </c>
      <c r="L8" s="14" t="s">
        <v>27</v>
      </c>
      <c r="M8" s="14" t="s">
        <v>29</v>
      </c>
      <c r="N8" s="14" t="s">
        <v>29</v>
      </c>
      <c r="O8" s="14">
        <v>7</v>
      </c>
      <c r="P8" s="1"/>
      <c r="Q8" s="1"/>
      <c r="R8" s="1"/>
    </row>
    <row r="9" spans="1:18" ht="20.25" customHeight="1" x14ac:dyDescent="0.2">
      <c r="A9" s="99" t="s">
        <v>21</v>
      </c>
      <c r="B9" s="99"/>
      <c r="C9" s="99"/>
      <c r="D9" s="99"/>
      <c r="E9" s="99"/>
      <c r="F9" s="99"/>
      <c r="G9" s="7">
        <f t="shared" ref="G9:N9" si="0">COUNTIF(G8:G8, "=A")</f>
        <v>1</v>
      </c>
      <c r="H9" s="7">
        <f t="shared" si="0"/>
        <v>1</v>
      </c>
      <c r="I9" s="7">
        <f t="shared" si="0"/>
        <v>1</v>
      </c>
      <c r="J9" s="7">
        <f t="shared" si="0"/>
        <v>1</v>
      </c>
      <c r="K9" s="7">
        <f t="shared" si="0"/>
        <v>1</v>
      </c>
      <c r="L9" s="7">
        <f t="shared" si="0"/>
        <v>0</v>
      </c>
      <c r="M9" s="7">
        <f t="shared" si="0"/>
        <v>1</v>
      </c>
      <c r="N9" s="7">
        <f t="shared" si="0"/>
        <v>1</v>
      </c>
      <c r="O9" s="7">
        <f>SUM(O8:O8)</f>
        <v>7</v>
      </c>
      <c r="P9" s="1"/>
      <c r="Q9" s="1"/>
      <c r="R9" s="1"/>
    </row>
    <row r="10" spans="1:18" ht="20.25" customHeight="1" x14ac:dyDescent="0.2">
      <c r="A10" s="100" t="s">
        <v>64</v>
      </c>
      <c r="B10" s="100"/>
      <c r="C10" s="100"/>
      <c r="D10" s="100"/>
      <c r="E10" s="100"/>
      <c r="F10" s="100"/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>
        <v>0</v>
      </c>
      <c r="M10" s="4">
        <v>100</v>
      </c>
      <c r="N10" s="4">
        <v>100</v>
      </c>
      <c r="O10" s="4"/>
      <c r="P10" s="1"/>
      <c r="Q10" s="1"/>
      <c r="R10" s="1"/>
    </row>
    <row r="11" spans="1:18" ht="20.25" customHeight="1" x14ac:dyDescent="0.2">
      <c r="A11" s="99" t="s">
        <v>65</v>
      </c>
      <c r="B11" s="99"/>
      <c r="C11" s="99"/>
      <c r="D11" s="99"/>
      <c r="E11" s="99"/>
      <c r="F11" s="99"/>
      <c r="G11" s="99">
        <v>83</v>
      </c>
      <c r="H11" s="99"/>
      <c r="I11" s="99"/>
      <c r="J11" s="99"/>
      <c r="K11" s="99"/>
      <c r="L11" s="99"/>
      <c r="M11" s="99"/>
      <c r="N11" s="99"/>
      <c r="O11" s="99"/>
      <c r="P11" s="1"/>
      <c r="Q11" s="1"/>
      <c r="R11" s="1"/>
    </row>
  </sheetData>
  <mergeCells count="17">
    <mergeCell ref="A1:B1"/>
    <mergeCell ref="C1:O1"/>
    <mergeCell ref="A2:O2"/>
    <mergeCell ref="A3:O3"/>
    <mergeCell ref="A4:O4"/>
    <mergeCell ref="D6:F6"/>
    <mergeCell ref="A9:F9"/>
    <mergeCell ref="A10:F10"/>
    <mergeCell ref="A11:F11"/>
    <mergeCell ref="G11:O11"/>
    <mergeCell ref="A5:A7"/>
    <mergeCell ref="B5:B7"/>
    <mergeCell ref="C5:C7"/>
    <mergeCell ref="D5:F5"/>
    <mergeCell ref="G5:G7"/>
    <mergeCell ref="H5:H7"/>
    <mergeCell ref="I5:O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workbookViewId="0">
      <selection activeCell="C1" sqref="C1:O1"/>
    </sheetView>
  </sheetViews>
  <sheetFormatPr baseColWidth="10" defaultColWidth="11" defaultRowHeight="14.25" x14ac:dyDescent="0.2"/>
  <cols>
    <col min="1" max="1" width="9.625" style="44" customWidth="1"/>
    <col min="2" max="2" width="24" style="44" bestFit="1" customWidth="1"/>
    <col min="3" max="3" width="12.375" style="44" bestFit="1" customWidth="1"/>
    <col min="4" max="6" width="11" style="44"/>
    <col min="7" max="7" width="13" style="44" bestFit="1" customWidth="1"/>
    <col min="8" max="8" width="13.125" style="44" bestFit="1" customWidth="1"/>
    <col min="9" max="15" width="9.625" style="44" customWidth="1"/>
    <col min="16" max="16384" width="11" style="44"/>
  </cols>
  <sheetData>
    <row r="1" spans="1:18" ht="78" customHeight="1" x14ac:dyDescent="0.2">
      <c r="A1" s="63"/>
      <c r="B1" s="63"/>
      <c r="C1" s="64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8" ht="24.75" customHeight="1" x14ac:dyDescent="0.2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8" ht="24.75" customHeight="1" x14ac:dyDescent="0.2">
      <c r="A3" s="70" t="s">
        <v>12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8" ht="9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8" ht="24.75" customHeight="1" x14ac:dyDescent="0.2">
      <c r="A5" s="73" t="s">
        <v>13</v>
      </c>
      <c r="B5" s="73" t="s">
        <v>14</v>
      </c>
      <c r="C5" s="75" t="s">
        <v>15</v>
      </c>
      <c r="D5" s="77" t="s">
        <v>16</v>
      </c>
      <c r="E5" s="78"/>
      <c r="F5" s="79"/>
      <c r="G5" s="73" t="s">
        <v>17</v>
      </c>
      <c r="H5" s="73" t="s">
        <v>18</v>
      </c>
      <c r="I5" s="77" t="s">
        <v>19</v>
      </c>
      <c r="J5" s="78"/>
      <c r="K5" s="78"/>
      <c r="L5" s="78"/>
      <c r="M5" s="78"/>
      <c r="N5" s="78"/>
      <c r="O5" s="79"/>
    </row>
    <row r="6" spans="1:18" ht="24.75" customHeight="1" x14ac:dyDescent="0.2">
      <c r="A6" s="74"/>
      <c r="B6" s="74"/>
      <c r="C6" s="76"/>
      <c r="D6" s="77" t="s">
        <v>20</v>
      </c>
      <c r="E6" s="78"/>
      <c r="F6" s="79"/>
      <c r="G6" s="74"/>
      <c r="H6" s="74"/>
      <c r="I6" s="46">
        <v>1</v>
      </c>
      <c r="J6" s="46">
        <v>2</v>
      </c>
      <c r="K6" s="46">
        <v>3</v>
      </c>
      <c r="L6" s="46">
        <v>4</v>
      </c>
      <c r="M6" s="46">
        <v>5</v>
      </c>
      <c r="N6" s="46">
        <v>6</v>
      </c>
      <c r="O6" s="46" t="s">
        <v>21</v>
      </c>
    </row>
    <row r="7" spans="1:18" ht="24.75" customHeight="1" x14ac:dyDescent="0.2">
      <c r="A7" s="74"/>
      <c r="B7" s="74"/>
      <c r="C7" s="76"/>
      <c r="D7" s="45" t="s">
        <v>22</v>
      </c>
      <c r="E7" s="45" t="s">
        <v>23</v>
      </c>
      <c r="F7" s="45" t="s">
        <v>24</v>
      </c>
      <c r="G7" s="74"/>
      <c r="H7" s="74"/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26</v>
      </c>
    </row>
    <row r="8" spans="1:18" ht="20.25" customHeight="1" x14ac:dyDescent="0.2">
      <c r="A8" s="47" t="s">
        <v>27</v>
      </c>
      <c r="B8" s="48" t="s">
        <v>28</v>
      </c>
      <c r="C8" s="49">
        <v>0.45833333333333331</v>
      </c>
      <c r="D8" s="49">
        <v>0.46458333333333335</v>
      </c>
      <c r="E8" s="49">
        <v>0.49236111111111108</v>
      </c>
      <c r="F8" s="49">
        <f>E8-D8</f>
        <v>2.7777777777777735E-2</v>
      </c>
      <c r="G8" s="47" t="s">
        <v>29</v>
      </c>
      <c r="H8" s="47" t="s">
        <v>29</v>
      </c>
      <c r="I8" s="47" t="s">
        <v>29</v>
      </c>
      <c r="J8" s="47" t="s">
        <v>29</v>
      </c>
      <c r="K8" s="47" t="s">
        <v>29</v>
      </c>
      <c r="L8" s="47" t="s">
        <v>29</v>
      </c>
      <c r="M8" s="47" t="s">
        <v>29</v>
      </c>
      <c r="N8" s="47" t="s">
        <v>29</v>
      </c>
      <c r="O8" s="47">
        <v>8</v>
      </c>
    </row>
    <row r="9" spans="1:18" ht="20.25" customHeight="1" x14ac:dyDescent="0.2">
      <c r="A9" s="50" t="s">
        <v>30</v>
      </c>
      <c r="B9" s="51" t="s">
        <v>31</v>
      </c>
      <c r="C9" s="52">
        <v>0.45833333333333331</v>
      </c>
      <c r="D9" s="52">
        <v>0.46597222222222223</v>
      </c>
      <c r="E9" s="52">
        <v>0.49027777777777781</v>
      </c>
      <c r="F9" s="52">
        <f>E9-D9</f>
        <v>2.430555555555558E-2</v>
      </c>
      <c r="G9" s="50" t="s">
        <v>29</v>
      </c>
      <c r="H9" s="50" t="s">
        <v>29</v>
      </c>
      <c r="I9" s="50" t="s">
        <v>29</v>
      </c>
      <c r="J9" s="50" t="s">
        <v>29</v>
      </c>
      <c r="K9" s="50" t="s">
        <v>29</v>
      </c>
      <c r="L9" s="50" t="s">
        <v>29</v>
      </c>
      <c r="M9" s="50" t="s">
        <v>29</v>
      </c>
      <c r="N9" s="50" t="s">
        <v>29</v>
      </c>
      <c r="O9" s="50">
        <v>8</v>
      </c>
      <c r="R9" s="53"/>
    </row>
    <row r="10" spans="1:18" ht="20.25" customHeight="1" x14ac:dyDescent="0.2">
      <c r="A10" s="47" t="s">
        <v>32</v>
      </c>
      <c r="B10" s="48" t="s">
        <v>33</v>
      </c>
      <c r="C10" s="49">
        <v>0.45833333333333331</v>
      </c>
      <c r="D10" s="49">
        <v>0.4597222222222222</v>
      </c>
      <c r="E10" s="49">
        <v>0.47986111111111113</v>
      </c>
      <c r="F10" s="49">
        <f>E10-D10</f>
        <v>2.0138888888888928E-2</v>
      </c>
      <c r="G10" s="47" t="s">
        <v>29</v>
      </c>
      <c r="H10" s="47" t="s">
        <v>29</v>
      </c>
      <c r="I10" s="47" t="s">
        <v>29</v>
      </c>
      <c r="J10" s="47" t="s">
        <v>29</v>
      </c>
      <c r="K10" s="47" t="s">
        <v>27</v>
      </c>
      <c r="L10" s="47" t="s">
        <v>27</v>
      </c>
      <c r="M10" s="47" t="s">
        <v>29</v>
      </c>
      <c r="N10" s="47" t="s">
        <v>29</v>
      </c>
      <c r="O10" s="47">
        <v>6</v>
      </c>
    </row>
    <row r="11" spans="1:18" ht="20.25" customHeight="1" x14ac:dyDescent="0.2">
      <c r="A11" s="50" t="s">
        <v>34</v>
      </c>
      <c r="B11" s="51" t="s">
        <v>35</v>
      </c>
      <c r="C11" s="52">
        <v>0.45833333333333331</v>
      </c>
      <c r="D11" s="52">
        <v>0.45902777777777781</v>
      </c>
      <c r="E11" s="52">
        <v>0.48055555555555557</v>
      </c>
      <c r="F11" s="52">
        <f t="shared" ref="F11:F25" si="0">E11-D11</f>
        <v>2.1527777777777757E-2</v>
      </c>
      <c r="G11" s="50" t="s">
        <v>29</v>
      </c>
      <c r="H11" s="50" t="s">
        <v>29</v>
      </c>
      <c r="I11" s="50" t="s">
        <v>29</v>
      </c>
      <c r="J11" s="50" t="s">
        <v>29</v>
      </c>
      <c r="K11" s="50" t="s">
        <v>29</v>
      </c>
      <c r="L11" s="50" t="s">
        <v>29</v>
      </c>
      <c r="M11" s="50" t="s">
        <v>29</v>
      </c>
      <c r="N11" s="50" t="s">
        <v>29</v>
      </c>
      <c r="O11" s="50">
        <v>8</v>
      </c>
    </row>
    <row r="12" spans="1:18" ht="20.25" customHeight="1" x14ac:dyDescent="0.2">
      <c r="A12" s="47" t="s">
        <v>36</v>
      </c>
      <c r="B12" s="48" t="s">
        <v>37</v>
      </c>
      <c r="C12" s="49">
        <v>0.45833333333333331</v>
      </c>
      <c r="D12" s="49">
        <v>0.46527777777777773</v>
      </c>
      <c r="E12" s="49">
        <v>0.48888888888888887</v>
      </c>
      <c r="F12" s="49">
        <f t="shared" si="0"/>
        <v>2.3611111111111138E-2</v>
      </c>
      <c r="G12" s="47" t="s">
        <v>29</v>
      </c>
      <c r="H12" s="47" t="s">
        <v>29</v>
      </c>
      <c r="I12" s="47" t="s">
        <v>29</v>
      </c>
      <c r="J12" s="47" t="s">
        <v>29</v>
      </c>
      <c r="K12" s="47" t="s">
        <v>29</v>
      </c>
      <c r="L12" s="47" t="s">
        <v>29</v>
      </c>
      <c r="M12" s="47" t="s">
        <v>29</v>
      </c>
      <c r="N12" s="47" t="s">
        <v>27</v>
      </c>
      <c r="O12" s="47">
        <v>7</v>
      </c>
    </row>
    <row r="13" spans="1:18" ht="20.25" customHeight="1" x14ac:dyDescent="0.2">
      <c r="A13" s="50" t="s">
        <v>38</v>
      </c>
      <c r="B13" s="51" t="s">
        <v>39</v>
      </c>
      <c r="C13" s="52">
        <v>0.45833333333333331</v>
      </c>
      <c r="D13" s="52">
        <v>0.45833333333333331</v>
      </c>
      <c r="E13" s="52">
        <v>0.4770833333333333</v>
      </c>
      <c r="F13" s="52">
        <f t="shared" si="0"/>
        <v>1.8749999999999989E-2</v>
      </c>
      <c r="G13" s="50" t="s">
        <v>29</v>
      </c>
      <c r="H13" s="50" t="s">
        <v>29</v>
      </c>
      <c r="I13" s="50" t="s">
        <v>27</v>
      </c>
      <c r="J13" s="50" t="s">
        <v>29</v>
      </c>
      <c r="K13" s="50" t="s">
        <v>29</v>
      </c>
      <c r="L13" s="50" t="s">
        <v>29</v>
      </c>
      <c r="M13" s="50" t="s">
        <v>27</v>
      </c>
      <c r="N13" s="50" t="s">
        <v>29</v>
      </c>
      <c r="O13" s="50">
        <v>6</v>
      </c>
    </row>
    <row r="14" spans="1:18" ht="20.25" customHeight="1" x14ac:dyDescent="0.2">
      <c r="A14" s="47" t="s">
        <v>40</v>
      </c>
      <c r="B14" s="48" t="s">
        <v>41</v>
      </c>
      <c r="C14" s="49">
        <v>0.45833333333333331</v>
      </c>
      <c r="D14" s="49">
        <v>0.46597222222222223</v>
      </c>
      <c r="E14" s="49">
        <v>0.48541666666666666</v>
      </c>
      <c r="F14" s="49">
        <f t="shared" si="0"/>
        <v>1.9444444444444431E-2</v>
      </c>
      <c r="G14" s="47" t="s">
        <v>29</v>
      </c>
      <c r="H14" s="47" t="s">
        <v>29</v>
      </c>
      <c r="I14" s="47" t="s">
        <v>29</v>
      </c>
      <c r="J14" s="47" t="s">
        <v>29</v>
      </c>
      <c r="K14" s="47" t="s">
        <v>29</v>
      </c>
      <c r="L14" s="47" t="s">
        <v>29</v>
      </c>
      <c r="M14" s="47" t="s">
        <v>29</v>
      </c>
      <c r="N14" s="47" t="s">
        <v>29</v>
      </c>
      <c r="O14" s="47">
        <v>8</v>
      </c>
    </row>
    <row r="15" spans="1:18" ht="20.25" customHeight="1" x14ac:dyDescent="0.2">
      <c r="A15" s="50" t="s">
        <v>42</v>
      </c>
      <c r="B15" s="51" t="s">
        <v>43</v>
      </c>
      <c r="C15" s="52">
        <v>0.45833333333333331</v>
      </c>
      <c r="D15" s="52">
        <v>0.4604166666666667</v>
      </c>
      <c r="E15" s="52">
        <v>0.4826388888888889</v>
      </c>
      <c r="F15" s="52">
        <f t="shared" si="0"/>
        <v>2.2222222222222199E-2</v>
      </c>
      <c r="G15" s="50" t="s">
        <v>29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  <c r="O15" s="50">
        <v>8</v>
      </c>
    </row>
    <row r="16" spans="1:18" ht="20.25" customHeight="1" x14ac:dyDescent="0.2">
      <c r="A16" s="47" t="s">
        <v>44</v>
      </c>
      <c r="B16" s="48" t="s">
        <v>45</v>
      </c>
      <c r="C16" s="49">
        <v>0.45833333333333331</v>
      </c>
      <c r="D16" s="49">
        <v>0.46111111111111108</v>
      </c>
      <c r="E16" s="49">
        <v>0.48333333333333334</v>
      </c>
      <c r="F16" s="49">
        <f t="shared" si="0"/>
        <v>2.2222222222222254E-2</v>
      </c>
      <c r="G16" s="47" t="s">
        <v>29</v>
      </c>
      <c r="H16" s="47" t="s">
        <v>29</v>
      </c>
      <c r="I16" s="47" t="s">
        <v>29</v>
      </c>
      <c r="J16" s="47" t="s">
        <v>29</v>
      </c>
      <c r="K16" s="47" t="s">
        <v>29</v>
      </c>
      <c r="L16" s="47" t="s">
        <v>29</v>
      </c>
      <c r="M16" s="47" t="s">
        <v>29</v>
      </c>
      <c r="N16" s="47" t="s">
        <v>29</v>
      </c>
      <c r="O16" s="47">
        <v>8</v>
      </c>
    </row>
    <row r="17" spans="1:15" ht="20.25" customHeight="1" x14ac:dyDescent="0.2">
      <c r="A17" s="50" t="s">
        <v>46</v>
      </c>
      <c r="B17" s="51" t="s">
        <v>47</v>
      </c>
      <c r="C17" s="52">
        <v>0.45833333333333331</v>
      </c>
      <c r="D17" s="52">
        <v>0.46388888888888885</v>
      </c>
      <c r="E17" s="52">
        <v>0.48402777777777778</v>
      </c>
      <c r="F17" s="52">
        <f t="shared" si="0"/>
        <v>2.0138888888888928E-2</v>
      </c>
      <c r="G17" s="50" t="s">
        <v>29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29</v>
      </c>
      <c r="M17" s="50" t="s">
        <v>29</v>
      </c>
      <c r="N17" s="50" t="s">
        <v>29</v>
      </c>
      <c r="O17" s="50">
        <v>8</v>
      </c>
    </row>
    <row r="18" spans="1:15" ht="20.25" customHeight="1" x14ac:dyDescent="0.2">
      <c r="A18" s="47" t="s">
        <v>48</v>
      </c>
      <c r="B18" s="48" t="s">
        <v>49</v>
      </c>
      <c r="C18" s="49">
        <v>0.45833333333333331</v>
      </c>
      <c r="D18" s="49">
        <v>0.45833333333333331</v>
      </c>
      <c r="E18" s="49">
        <v>0.48055555555555557</v>
      </c>
      <c r="F18" s="49">
        <f t="shared" si="0"/>
        <v>2.2222222222222254E-2</v>
      </c>
      <c r="G18" s="47" t="s">
        <v>29</v>
      </c>
      <c r="H18" s="47" t="s">
        <v>29</v>
      </c>
      <c r="I18" s="47" t="s">
        <v>29</v>
      </c>
      <c r="J18" s="47" t="s">
        <v>29</v>
      </c>
      <c r="K18" s="47" t="s">
        <v>27</v>
      </c>
      <c r="L18" s="47" t="s">
        <v>29</v>
      </c>
      <c r="M18" s="47" t="s">
        <v>29</v>
      </c>
      <c r="N18" s="47" t="s">
        <v>29</v>
      </c>
      <c r="O18" s="47">
        <v>7</v>
      </c>
    </row>
    <row r="19" spans="1:15" ht="20.25" customHeight="1" x14ac:dyDescent="0.2">
      <c r="A19" s="50" t="s">
        <v>50</v>
      </c>
      <c r="B19" s="51" t="s">
        <v>51</v>
      </c>
      <c r="C19" s="52">
        <v>0.45833333333333331</v>
      </c>
      <c r="D19" s="52">
        <v>0.46319444444444446</v>
      </c>
      <c r="E19" s="52">
        <v>0.49236111111111108</v>
      </c>
      <c r="F19" s="52">
        <f t="shared" si="0"/>
        <v>2.9166666666666619E-2</v>
      </c>
      <c r="G19" s="50" t="s">
        <v>29</v>
      </c>
      <c r="H19" s="50" t="s">
        <v>29</v>
      </c>
      <c r="I19" s="50" t="s">
        <v>29</v>
      </c>
      <c r="J19" s="50" t="s">
        <v>29</v>
      </c>
      <c r="K19" s="50" t="s">
        <v>29</v>
      </c>
      <c r="L19" s="50" t="s">
        <v>29</v>
      </c>
      <c r="M19" s="50" t="s">
        <v>29</v>
      </c>
      <c r="N19" s="50" t="s">
        <v>29</v>
      </c>
      <c r="O19" s="50">
        <v>8</v>
      </c>
    </row>
    <row r="20" spans="1:15" ht="20.25" customHeight="1" x14ac:dyDescent="0.2">
      <c r="A20" s="47" t="s">
        <v>52</v>
      </c>
      <c r="B20" s="48" t="s">
        <v>53</v>
      </c>
      <c r="C20" s="49">
        <v>0.45833333333333331</v>
      </c>
      <c r="D20" s="49">
        <v>0.46527777777777773</v>
      </c>
      <c r="E20" s="49">
        <v>0.48472222222222222</v>
      </c>
      <c r="F20" s="49">
        <f t="shared" si="0"/>
        <v>1.9444444444444486E-2</v>
      </c>
      <c r="G20" s="47" t="s">
        <v>29</v>
      </c>
      <c r="H20" s="47" t="s">
        <v>29</v>
      </c>
      <c r="I20" s="47" t="s">
        <v>29</v>
      </c>
      <c r="J20" s="47" t="s">
        <v>29</v>
      </c>
      <c r="K20" s="47" t="s">
        <v>29</v>
      </c>
      <c r="L20" s="47" t="s">
        <v>27</v>
      </c>
      <c r="M20" s="47" t="s">
        <v>29</v>
      </c>
      <c r="N20" s="47" t="s">
        <v>29</v>
      </c>
      <c r="O20" s="47">
        <v>7</v>
      </c>
    </row>
    <row r="21" spans="1:15" ht="20.25" customHeight="1" x14ac:dyDescent="0.2">
      <c r="A21" s="50" t="s">
        <v>54</v>
      </c>
      <c r="B21" s="51" t="s">
        <v>55</v>
      </c>
      <c r="C21" s="52">
        <v>0.45833333333333331</v>
      </c>
      <c r="D21" s="52">
        <v>0.46388888888888885</v>
      </c>
      <c r="E21" s="52">
        <v>0.48541666666666666</v>
      </c>
      <c r="F21" s="52">
        <f t="shared" si="0"/>
        <v>2.1527777777777812E-2</v>
      </c>
      <c r="G21" s="50" t="s">
        <v>29</v>
      </c>
      <c r="H21" s="50" t="s">
        <v>29</v>
      </c>
      <c r="I21" s="50" t="s">
        <v>29</v>
      </c>
      <c r="J21" s="50" t="s">
        <v>29</v>
      </c>
      <c r="K21" s="50" t="s">
        <v>29</v>
      </c>
      <c r="L21" s="50" t="s">
        <v>29</v>
      </c>
      <c r="M21" s="50" t="s">
        <v>29</v>
      </c>
      <c r="N21" s="50" t="s">
        <v>29</v>
      </c>
      <c r="O21" s="50">
        <v>8</v>
      </c>
    </row>
    <row r="22" spans="1:15" ht="20.25" customHeight="1" x14ac:dyDescent="0.2">
      <c r="A22" s="47" t="s">
        <v>56</v>
      </c>
      <c r="B22" s="48" t="s">
        <v>57</v>
      </c>
      <c r="C22" s="49">
        <v>0.45833333333333331</v>
      </c>
      <c r="D22" s="49">
        <v>0.46597222222222223</v>
      </c>
      <c r="E22" s="49">
        <v>0.48333333333333334</v>
      </c>
      <c r="F22" s="49">
        <f t="shared" si="0"/>
        <v>1.7361111111111105E-2</v>
      </c>
      <c r="G22" s="47" t="s">
        <v>29</v>
      </c>
      <c r="H22" s="47" t="s">
        <v>29</v>
      </c>
      <c r="I22" s="47" t="s">
        <v>29</v>
      </c>
      <c r="J22" s="47" t="s">
        <v>29</v>
      </c>
      <c r="K22" s="47" t="s">
        <v>29</v>
      </c>
      <c r="L22" s="47" t="s">
        <v>29</v>
      </c>
      <c r="M22" s="47" t="s">
        <v>29</v>
      </c>
      <c r="N22" s="47" t="s">
        <v>29</v>
      </c>
      <c r="O22" s="47">
        <v>8</v>
      </c>
    </row>
    <row r="23" spans="1:15" ht="20.25" customHeight="1" x14ac:dyDescent="0.2">
      <c r="A23" s="50" t="s">
        <v>58</v>
      </c>
      <c r="B23" s="51" t="s">
        <v>59</v>
      </c>
      <c r="C23" s="52">
        <v>0.45833333333333331</v>
      </c>
      <c r="D23" s="52">
        <v>0.47152777777777777</v>
      </c>
      <c r="E23" s="52">
        <v>0.49027777777777781</v>
      </c>
      <c r="F23" s="52">
        <f t="shared" si="0"/>
        <v>1.8750000000000044E-2</v>
      </c>
      <c r="G23" s="50" t="s">
        <v>29</v>
      </c>
      <c r="H23" s="50" t="s">
        <v>29</v>
      </c>
      <c r="I23" s="50" t="s">
        <v>29</v>
      </c>
      <c r="J23" s="50" t="s">
        <v>29</v>
      </c>
      <c r="K23" s="50" t="s">
        <v>29</v>
      </c>
      <c r="L23" s="50" t="s">
        <v>29</v>
      </c>
      <c r="M23" s="50" t="s">
        <v>29</v>
      </c>
      <c r="N23" s="50" t="s">
        <v>29</v>
      </c>
      <c r="O23" s="50">
        <v>8</v>
      </c>
    </row>
    <row r="24" spans="1:15" ht="20.25" customHeight="1" x14ac:dyDescent="0.2">
      <c r="A24" s="47" t="s">
        <v>60</v>
      </c>
      <c r="B24" s="48" t="s">
        <v>61</v>
      </c>
      <c r="C24" s="49">
        <v>0.45833333333333331</v>
      </c>
      <c r="D24" s="49">
        <v>0.46875</v>
      </c>
      <c r="E24" s="49">
        <v>0.48749999999999999</v>
      </c>
      <c r="F24" s="49">
        <f t="shared" si="0"/>
        <v>1.8749999999999989E-2</v>
      </c>
      <c r="G24" s="47" t="s">
        <v>29</v>
      </c>
      <c r="H24" s="47" t="s">
        <v>29</v>
      </c>
      <c r="I24" s="47" t="s">
        <v>29</v>
      </c>
      <c r="J24" s="47" t="s">
        <v>29</v>
      </c>
      <c r="K24" s="47" t="s">
        <v>29</v>
      </c>
      <c r="L24" s="47" t="s">
        <v>29</v>
      </c>
      <c r="M24" s="47" t="s">
        <v>29</v>
      </c>
      <c r="N24" s="47" t="s">
        <v>29</v>
      </c>
      <c r="O24" s="47">
        <v>8</v>
      </c>
    </row>
    <row r="25" spans="1:15" ht="20.25" customHeight="1" x14ac:dyDescent="0.2">
      <c r="A25" s="54" t="s">
        <v>62</v>
      </c>
      <c r="B25" s="55" t="s">
        <v>63</v>
      </c>
      <c r="C25" s="56">
        <v>0.45833333333333331</v>
      </c>
      <c r="D25" s="56">
        <v>0.46111111111111108</v>
      </c>
      <c r="E25" s="56">
        <v>0.47986111111111113</v>
      </c>
      <c r="F25" s="56">
        <f t="shared" si="0"/>
        <v>1.8750000000000044E-2</v>
      </c>
      <c r="G25" s="54" t="s">
        <v>29</v>
      </c>
      <c r="H25" s="54" t="s">
        <v>29</v>
      </c>
      <c r="I25" s="54" t="s">
        <v>29</v>
      </c>
      <c r="J25" s="54" t="s">
        <v>29</v>
      </c>
      <c r="K25" s="54" t="s">
        <v>29</v>
      </c>
      <c r="L25" s="54" t="s">
        <v>29</v>
      </c>
      <c r="M25" s="54" t="s">
        <v>29</v>
      </c>
      <c r="N25" s="54" t="s">
        <v>29</v>
      </c>
      <c r="O25" s="54">
        <v>8</v>
      </c>
    </row>
    <row r="26" spans="1:15" ht="20.25" customHeight="1" x14ac:dyDescent="0.2">
      <c r="A26" s="62" t="s">
        <v>21</v>
      </c>
      <c r="B26" s="62"/>
      <c r="C26" s="62"/>
      <c r="D26" s="62"/>
      <c r="E26" s="62"/>
      <c r="F26" s="62"/>
      <c r="G26" s="47">
        <f t="shared" ref="G26:N26" si="1">COUNTIF(G8:G25, "=A")</f>
        <v>18</v>
      </c>
      <c r="H26" s="47">
        <f t="shared" si="1"/>
        <v>18</v>
      </c>
      <c r="I26" s="47">
        <f t="shared" si="1"/>
        <v>17</v>
      </c>
      <c r="J26" s="47">
        <f t="shared" si="1"/>
        <v>18</v>
      </c>
      <c r="K26" s="47">
        <f t="shared" si="1"/>
        <v>16</v>
      </c>
      <c r="L26" s="47">
        <f t="shared" si="1"/>
        <v>16</v>
      </c>
      <c r="M26" s="47">
        <f t="shared" si="1"/>
        <v>17</v>
      </c>
      <c r="N26" s="47">
        <f t="shared" si="1"/>
        <v>17</v>
      </c>
      <c r="O26" s="47">
        <f>SUM(O8:O25)</f>
        <v>137</v>
      </c>
    </row>
    <row r="27" spans="1:15" ht="20.25" customHeight="1" x14ac:dyDescent="0.2">
      <c r="A27" s="61" t="s">
        <v>64</v>
      </c>
      <c r="B27" s="61"/>
      <c r="C27" s="61"/>
      <c r="D27" s="61"/>
      <c r="E27" s="61"/>
      <c r="F27" s="61"/>
      <c r="G27" s="50">
        <v>100</v>
      </c>
      <c r="H27" s="50">
        <v>100</v>
      </c>
      <c r="I27" s="50">
        <v>94</v>
      </c>
      <c r="J27" s="50">
        <v>100</v>
      </c>
      <c r="K27" s="50">
        <v>88</v>
      </c>
      <c r="L27" s="50">
        <v>88</v>
      </c>
      <c r="M27" s="50">
        <v>94</v>
      </c>
      <c r="N27" s="50">
        <v>94</v>
      </c>
      <c r="O27" s="50"/>
    </row>
    <row r="28" spans="1:15" ht="20.25" customHeight="1" x14ac:dyDescent="0.2">
      <c r="A28" s="62" t="s">
        <v>65</v>
      </c>
      <c r="B28" s="62"/>
      <c r="C28" s="62"/>
      <c r="D28" s="62"/>
      <c r="E28" s="62"/>
      <c r="F28" s="62"/>
      <c r="G28" s="62">
        <v>93</v>
      </c>
      <c r="H28" s="62"/>
      <c r="I28" s="62"/>
      <c r="J28" s="62"/>
      <c r="K28" s="62"/>
      <c r="L28" s="62"/>
      <c r="M28" s="62"/>
      <c r="N28" s="62"/>
      <c r="O28" s="62"/>
    </row>
  </sheetData>
  <mergeCells count="17">
    <mergeCell ref="A4:O4"/>
    <mergeCell ref="A27:F27"/>
    <mergeCell ref="A28:F28"/>
    <mergeCell ref="A1:B1"/>
    <mergeCell ref="C1:O1"/>
    <mergeCell ref="G28:O28"/>
    <mergeCell ref="A26:F26"/>
    <mergeCell ref="A2:O2"/>
    <mergeCell ref="A3:O3"/>
    <mergeCell ref="B5:B7"/>
    <mergeCell ref="A5:A7"/>
    <mergeCell ref="C5:C7"/>
    <mergeCell ref="D5:F5"/>
    <mergeCell ref="D6:F6"/>
    <mergeCell ref="G5:G7"/>
    <mergeCell ref="H5:H7"/>
    <mergeCell ref="I5:O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3089-D9FD-4B5A-9481-732D2BB40BB4}">
  <dimension ref="A1:R28"/>
  <sheetViews>
    <sheetView topLeftCell="B1" workbookViewId="0">
      <selection activeCell="Q12" sqref="Q12"/>
    </sheetView>
  </sheetViews>
  <sheetFormatPr baseColWidth="10" defaultColWidth="9" defaultRowHeight="14.25" x14ac:dyDescent="0.2"/>
  <cols>
    <col min="1" max="1" width="9.625" style="19" customWidth="1"/>
    <col min="2" max="2" width="23.625" style="19" customWidth="1"/>
    <col min="3" max="3" width="12.625" style="19" customWidth="1"/>
    <col min="4" max="6" width="11.625" style="19" customWidth="1"/>
    <col min="7" max="8" width="12.625" style="19" customWidth="1"/>
    <col min="9" max="15" width="9.625" style="19" customWidth="1"/>
    <col min="16" max="16384" width="9" style="19"/>
  </cols>
  <sheetData>
    <row r="1" spans="1:18" ht="79.5" customHeight="1" x14ac:dyDescent="0.2">
      <c r="A1" s="63"/>
      <c r="B1" s="63"/>
      <c r="C1" s="64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44"/>
      <c r="Q1" s="44"/>
      <c r="R1" s="44"/>
    </row>
    <row r="2" spans="1:18" ht="24.75" customHeight="1" x14ac:dyDescent="0.2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44"/>
      <c r="Q2" s="44"/>
      <c r="R2" s="44"/>
    </row>
    <row r="3" spans="1:18" ht="24.75" customHeight="1" x14ac:dyDescent="0.2">
      <c r="A3" s="70" t="s">
        <v>66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44"/>
      <c r="Q3" s="44"/>
      <c r="R3" s="44"/>
    </row>
    <row r="4" spans="1:18" ht="9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44"/>
      <c r="Q4" s="44"/>
      <c r="R4" s="44"/>
    </row>
    <row r="5" spans="1:18" ht="24.75" customHeight="1" x14ac:dyDescent="0.2">
      <c r="A5" s="73" t="s">
        <v>13</v>
      </c>
      <c r="B5" s="73" t="s">
        <v>14</v>
      </c>
      <c r="C5" s="75" t="s">
        <v>15</v>
      </c>
      <c r="D5" s="77" t="s">
        <v>16</v>
      </c>
      <c r="E5" s="78"/>
      <c r="F5" s="79"/>
      <c r="G5" s="73" t="s">
        <v>17</v>
      </c>
      <c r="H5" s="73" t="s">
        <v>18</v>
      </c>
      <c r="I5" s="77" t="s">
        <v>19</v>
      </c>
      <c r="J5" s="78"/>
      <c r="K5" s="78"/>
      <c r="L5" s="78"/>
      <c r="M5" s="78"/>
      <c r="N5" s="78"/>
      <c r="O5" s="79"/>
      <c r="P5" s="44"/>
      <c r="Q5" s="44"/>
      <c r="R5" s="44"/>
    </row>
    <row r="6" spans="1:18" ht="24.75" customHeight="1" x14ac:dyDescent="0.2">
      <c r="A6" s="74"/>
      <c r="B6" s="74"/>
      <c r="C6" s="76"/>
      <c r="D6" s="77" t="s">
        <v>20</v>
      </c>
      <c r="E6" s="78"/>
      <c r="F6" s="79"/>
      <c r="G6" s="74"/>
      <c r="H6" s="74"/>
      <c r="I6" s="46">
        <v>1</v>
      </c>
      <c r="J6" s="46">
        <v>2</v>
      </c>
      <c r="K6" s="46">
        <v>3</v>
      </c>
      <c r="L6" s="46">
        <v>4</v>
      </c>
      <c r="M6" s="46">
        <v>5</v>
      </c>
      <c r="N6" s="46">
        <v>6</v>
      </c>
      <c r="O6" s="46" t="s">
        <v>21</v>
      </c>
      <c r="P6" s="44"/>
      <c r="Q6" s="44"/>
      <c r="R6" s="44"/>
    </row>
    <row r="7" spans="1:18" ht="24.75" customHeight="1" x14ac:dyDescent="0.2">
      <c r="A7" s="74"/>
      <c r="B7" s="74"/>
      <c r="C7" s="76"/>
      <c r="D7" s="45" t="s">
        <v>22</v>
      </c>
      <c r="E7" s="45" t="s">
        <v>23</v>
      </c>
      <c r="F7" s="45" t="s">
        <v>24</v>
      </c>
      <c r="G7" s="74"/>
      <c r="H7" s="74"/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26</v>
      </c>
      <c r="P7" s="44"/>
      <c r="Q7" s="44"/>
      <c r="R7" s="44"/>
    </row>
    <row r="8" spans="1:18" ht="20.25" customHeight="1" x14ac:dyDescent="0.2">
      <c r="A8" s="47" t="s">
        <v>27</v>
      </c>
      <c r="B8" s="48" t="s">
        <v>28</v>
      </c>
      <c r="C8" s="49">
        <v>0.45833333333333331</v>
      </c>
      <c r="D8" s="49">
        <v>0.46180555555555558</v>
      </c>
      <c r="E8" s="49">
        <v>0.47638888888888892</v>
      </c>
      <c r="F8" s="49">
        <f>E8-D8</f>
        <v>1.4583333333333337E-2</v>
      </c>
      <c r="G8" s="47" t="s">
        <v>29</v>
      </c>
      <c r="H8" s="47" t="s">
        <v>29</v>
      </c>
      <c r="I8" s="47" t="s">
        <v>29</v>
      </c>
      <c r="J8" s="47" t="s">
        <v>29</v>
      </c>
      <c r="K8" s="47" t="s">
        <v>29</v>
      </c>
      <c r="L8" s="47" t="s">
        <v>29</v>
      </c>
      <c r="M8" s="47" t="s">
        <v>29</v>
      </c>
      <c r="N8" s="47" t="s">
        <v>27</v>
      </c>
      <c r="O8" s="47">
        <v>7</v>
      </c>
      <c r="P8" s="44"/>
      <c r="Q8" s="44"/>
      <c r="R8" s="44"/>
    </row>
    <row r="9" spans="1:18" ht="20.25" customHeight="1" x14ac:dyDescent="0.2">
      <c r="A9" s="50" t="s">
        <v>30</v>
      </c>
      <c r="B9" s="51" t="s">
        <v>31</v>
      </c>
      <c r="C9" s="52">
        <v>0.45833333333333331</v>
      </c>
      <c r="D9" s="52">
        <v>0.46388888888888885</v>
      </c>
      <c r="E9" s="52">
        <v>0.4909722222222222</v>
      </c>
      <c r="F9" s="52">
        <f>E9-D9</f>
        <v>2.7083333333333348E-2</v>
      </c>
      <c r="G9" s="50" t="s">
        <v>29</v>
      </c>
      <c r="H9" s="50" t="s">
        <v>29</v>
      </c>
      <c r="I9" s="50" t="s">
        <v>29</v>
      </c>
      <c r="J9" s="50" t="s">
        <v>29</v>
      </c>
      <c r="K9" s="50" t="s">
        <v>29</v>
      </c>
      <c r="L9" s="50" t="s">
        <v>29</v>
      </c>
      <c r="M9" s="50" t="s">
        <v>29</v>
      </c>
      <c r="N9" s="50" t="s">
        <v>29</v>
      </c>
      <c r="O9" s="50">
        <v>8</v>
      </c>
      <c r="P9" s="44"/>
      <c r="Q9" s="44"/>
      <c r="R9" s="53"/>
    </row>
    <row r="10" spans="1:18" ht="20.25" customHeight="1" x14ac:dyDescent="0.2">
      <c r="A10" s="47" t="s">
        <v>32</v>
      </c>
      <c r="B10" s="48" t="s">
        <v>33</v>
      </c>
      <c r="C10" s="49">
        <v>0.45833333333333331</v>
      </c>
      <c r="D10" s="49">
        <v>0.45833333333333331</v>
      </c>
      <c r="E10" s="49">
        <v>0.47430555555555554</v>
      </c>
      <c r="F10" s="49">
        <f>E10-D10</f>
        <v>1.5972222222222221E-2</v>
      </c>
      <c r="G10" s="47" t="s">
        <v>29</v>
      </c>
      <c r="H10" s="47" t="s">
        <v>29</v>
      </c>
      <c r="I10" s="47" t="s">
        <v>29</v>
      </c>
      <c r="J10" s="47" t="s">
        <v>29</v>
      </c>
      <c r="K10" s="47" t="s">
        <v>29</v>
      </c>
      <c r="L10" s="47" t="s">
        <v>27</v>
      </c>
      <c r="M10" s="47" t="s">
        <v>29</v>
      </c>
      <c r="N10" s="47" t="s">
        <v>27</v>
      </c>
      <c r="O10" s="47">
        <v>6</v>
      </c>
      <c r="P10" s="44"/>
      <c r="Q10" s="44"/>
      <c r="R10" s="44"/>
    </row>
    <row r="11" spans="1:18" ht="20.25" customHeight="1" x14ac:dyDescent="0.2">
      <c r="A11" s="50" t="s">
        <v>34</v>
      </c>
      <c r="B11" s="51" t="s">
        <v>35</v>
      </c>
      <c r="C11" s="52">
        <v>0.45833333333333331</v>
      </c>
      <c r="D11" s="52">
        <v>0.45833333333333331</v>
      </c>
      <c r="E11" s="52">
        <v>0.47430555555555554</v>
      </c>
      <c r="F11" s="52">
        <f t="shared" ref="F11:F25" si="0">E11-D11</f>
        <v>1.5972222222222221E-2</v>
      </c>
      <c r="G11" s="50" t="s">
        <v>29</v>
      </c>
      <c r="H11" s="50" t="s">
        <v>29</v>
      </c>
      <c r="I11" s="50" t="s">
        <v>29</v>
      </c>
      <c r="J11" s="50" t="s">
        <v>29</v>
      </c>
      <c r="K11" s="50" t="s">
        <v>29</v>
      </c>
      <c r="L11" s="50" t="s">
        <v>29</v>
      </c>
      <c r="M11" s="50" t="s">
        <v>29</v>
      </c>
      <c r="N11" s="50" t="s">
        <v>29</v>
      </c>
      <c r="O11" s="50">
        <v>8</v>
      </c>
      <c r="P11" s="44"/>
      <c r="Q11" s="44"/>
      <c r="R11" s="44"/>
    </row>
    <row r="12" spans="1:18" ht="20.25" customHeight="1" x14ac:dyDescent="0.2">
      <c r="A12" s="47" t="s">
        <v>36</v>
      </c>
      <c r="B12" s="48" t="s">
        <v>37</v>
      </c>
      <c r="C12" s="49">
        <v>0.45833333333333331</v>
      </c>
      <c r="D12" s="49">
        <v>0.4604166666666667</v>
      </c>
      <c r="E12" s="49">
        <v>0.47638888888888892</v>
      </c>
      <c r="F12" s="49">
        <f t="shared" si="0"/>
        <v>1.5972222222222221E-2</v>
      </c>
      <c r="G12" s="47" t="s">
        <v>29</v>
      </c>
      <c r="H12" s="47" t="s">
        <v>29</v>
      </c>
      <c r="I12" s="47" t="s">
        <v>29</v>
      </c>
      <c r="J12" s="47" t="s">
        <v>29</v>
      </c>
      <c r="K12" s="47" t="s">
        <v>29</v>
      </c>
      <c r="L12" s="47" t="s">
        <v>29</v>
      </c>
      <c r="M12" s="47" t="s">
        <v>29</v>
      </c>
      <c r="N12" s="47" t="s">
        <v>29</v>
      </c>
      <c r="O12" s="47">
        <v>8</v>
      </c>
      <c r="P12" s="44"/>
      <c r="Q12" s="44"/>
      <c r="R12" s="44"/>
    </row>
    <row r="13" spans="1:18" ht="20.25" customHeight="1" x14ac:dyDescent="0.2">
      <c r="A13" s="50" t="s">
        <v>38</v>
      </c>
      <c r="B13" s="51" t="s">
        <v>39</v>
      </c>
      <c r="C13" s="52">
        <v>0.45833333333333331</v>
      </c>
      <c r="D13" s="52">
        <v>0.45833333333333331</v>
      </c>
      <c r="E13" s="52">
        <v>0.47152777777777777</v>
      </c>
      <c r="F13" s="52">
        <f t="shared" si="0"/>
        <v>1.3194444444444453E-2</v>
      </c>
      <c r="G13" s="50" t="s">
        <v>29</v>
      </c>
      <c r="H13" s="50" t="s">
        <v>29</v>
      </c>
      <c r="I13" s="50" t="s">
        <v>29</v>
      </c>
      <c r="J13" s="50" t="s">
        <v>29</v>
      </c>
      <c r="K13" s="50" t="s">
        <v>29</v>
      </c>
      <c r="L13" s="50" t="s">
        <v>29</v>
      </c>
      <c r="M13" s="50" t="s">
        <v>29</v>
      </c>
      <c r="N13" s="50" t="s">
        <v>29</v>
      </c>
      <c r="O13" s="50">
        <v>8</v>
      </c>
      <c r="P13" s="44"/>
      <c r="Q13" s="44"/>
      <c r="R13" s="44"/>
    </row>
    <row r="14" spans="1:18" ht="20.25" customHeight="1" x14ac:dyDescent="0.2">
      <c r="A14" s="47" t="s">
        <v>40</v>
      </c>
      <c r="B14" s="48" t="s">
        <v>41</v>
      </c>
      <c r="C14" s="49">
        <v>0.45833333333333331</v>
      </c>
      <c r="D14" s="49">
        <v>0.46527777777777773</v>
      </c>
      <c r="E14" s="49">
        <v>0.4826388888888889</v>
      </c>
      <c r="F14" s="49">
        <f t="shared" si="0"/>
        <v>1.736111111111116E-2</v>
      </c>
      <c r="G14" s="47" t="s">
        <v>29</v>
      </c>
      <c r="H14" s="47" t="s">
        <v>29</v>
      </c>
      <c r="I14" s="47" t="s">
        <v>29</v>
      </c>
      <c r="J14" s="47" t="s">
        <v>29</v>
      </c>
      <c r="K14" s="47" t="s">
        <v>29</v>
      </c>
      <c r="L14" s="47" t="s">
        <v>29</v>
      </c>
      <c r="M14" s="47" t="s">
        <v>29</v>
      </c>
      <c r="N14" s="47" t="s">
        <v>29</v>
      </c>
      <c r="O14" s="47">
        <v>8</v>
      </c>
      <c r="P14" s="44"/>
      <c r="Q14" s="44"/>
      <c r="R14" s="44"/>
    </row>
    <row r="15" spans="1:18" ht="20.25" customHeight="1" x14ac:dyDescent="0.2">
      <c r="A15" s="50" t="s">
        <v>42</v>
      </c>
      <c r="B15" s="51" t="s">
        <v>43</v>
      </c>
      <c r="C15" s="52">
        <v>0.45833333333333331</v>
      </c>
      <c r="D15" s="52">
        <v>0.46180555555555558</v>
      </c>
      <c r="E15" s="52">
        <v>0.48333333333333334</v>
      </c>
      <c r="F15" s="52">
        <f t="shared" si="0"/>
        <v>2.1527777777777757E-2</v>
      </c>
      <c r="G15" s="50" t="s">
        <v>29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  <c r="O15" s="50">
        <v>8</v>
      </c>
      <c r="P15" s="44"/>
      <c r="Q15" s="44"/>
      <c r="R15" s="44"/>
    </row>
    <row r="16" spans="1:18" ht="20.25" customHeight="1" x14ac:dyDescent="0.2">
      <c r="A16" s="47" t="s">
        <v>44</v>
      </c>
      <c r="B16" s="48" t="s">
        <v>45</v>
      </c>
      <c r="C16" s="49">
        <v>0.45833333333333331</v>
      </c>
      <c r="D16" s="49">
        <v>0.46111111111111108</v>
      </c>
      <c r="E16" s="49">
        <v>0.47430555555555554</v>
      </c>
      <c r="F16" s="49">
        <f t="shared" si="0"/>
        <v>1.3194444444444453E-2</v>
      </c>
      <c r="G16" s="47" t="s">
        <v>29</v>
      </c>
      <c r="H16" s="47" t="s">
        <v>29</v>
      </c>
      <c r="I16" s="47" t="s">
        <v>29</v>
      </c>
      <c r="J16" s="47" t="s">
        <v>29</v>
      </c>
      <c r="K16" s="47" t="s">
        <v>29</v>
      </c>
      <c r="L16" s="47" t="s">
        <v>29</v>
      </c>
      <c r="M16" s="47" t="s">
        <v>29</v>
      </c>
      <c r="N16" s="47" t="s">
        <v>29</v>
      </c>
      <c r="O16" s="47">
        <v>8</v>
      </c>
      <c r="P16" s="44"/>
      <c r="Q16" s="44"/>
      <c r="R16" s="44"/>
    </row>
    <row r="17" spans="1:18" ht="20.25" customHeight="1" x14ac:dyDescent="0.2">
      <c r="A17" s="50" t="s">
        <v>46</v>
      </c>
      <c r="B17" s="51" t="s">
        <v>47</v>
      </c>
      <c r="C17" s="52">
        <v>0.45833333333333331</v>
      </c>
      <c r="D17" s="52">
        <v>0.46319444444444446</v>
      </c>
      <c r="E17" s="52">
        <v>0.4777777777777778</v>
      </c>
      <c r="F17" s="52">
        <f t="shared" si="0"/>
        <v>1.4583333333333337E-2</v>
      </c>
      <c r="G17" s="50" t="s">
        <v>29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29</v>
      </c>
      <c r="M17" s="50" t="s">
        <v>29</v>
      </c>
      <c r="N17" s="50" t="s">
        <v>29</v>
      </c>
      <c r="O17" s="50">
        <v>8</v>
      </c>
      <c r="P17" s="44"/>
      <c r="Q17" s="44"/>
      <c r="R17" s="44"/>
    </row>
    <row r="18" spans="1:18" ht="20.25" customHeight="1" x14ac:dyDescent="0.2">
      <c r="A18" s="47" t="s">
        <v>48</v>
      </c>
      <c r="B18" s="48" t="s">
        <v>49</v>
      </c>
      <c r="C18" s="49">
        <v>0.45833333333333331</v>
      </c>
      <c r="D18" s="49">
        <v>0.4597222222222222</v>
      </c>
      <c r="E18" s="49">
        <v>0.47430555555555554</v>
      </c>
      <c r="F18" s="49">
        <f t="shared" si="0"/>
        <v>1.4583333333333337E-2</v>
      </c>
      <c r="G18" s="47" t="s">
        <v>29</v>
      </c>
      <c r="H18" s="47" t="s">
        <v>29</v>
      </c>
      <c r="I18" s="47" t="s">
        <v>29</v>
      </c>
      <c r="J18" s="47" t="s">
        <v>29</v>
      </c>
      <c r="K18" s="47" t="s">
        <v>29</v>
      </c>
      <c r="L18" s="47" t="s">
        <v>29</v>
      </c>
      <c r="M18" s="47" t="s">
        <v>29</v>
      </c>
      <c r="N18" s="47" t="s">
        <v>29</v>
      </c>
      <c r="O18" s="47">
        <v>8</v>
      </c>
      <c r="P18" s="44"/>
      <c r="Q18" s="44"/>
      <c r="R18" s="44"/>
    </row>
    <row r="19" spans="1:18" ht="20.25" customHeight="1" x14ac:dyDescent="0.2">
      <c r="A19" s="50" t="s">
        <v>50</v>
      </c>
      <c r="B19" s="51" t="s">
        <v>51</v>
      </c>
      <c r="C19" s="52">
        <v>0.45833333333333331</v>
      </c>
      <c r="D19" s="52">
        <v>0.46111111111111108</v>
      </c>
      <c r="E19" s="52">
        <v>0.48749999999999999</v>
      </c>
      <c r="F19" s="52">
        <f t="shared" si="0"/>
        <v>2.6388888888888906E-2</v>
      </c>
      <c r="G19" s="50" t="s">
        <v>29</v>
      </c>
      <c r="H19" s="50" t="s">
        <v>29</v>
      </c>
      <c r="I19" s="50" t="s">
        <v>29</v>
      </c>
      <c r="J19" s="50" t="s">
        <v>29</v>
      </c>
      <c r="K19" s="50" t="s">
        <v>29</v>
      </c>
      <c r="L19" s="50" t="s">
        <v>29</v>
      </c>
      <c r="M19" s="50" t="s">
        <v>29</v>
      </c>
      <c r="N19" s="50" t="s">
        <v>29</v>
      </c>
      <c r="O19" s="50">
        <v>8</v>
      </c>
      <c r="P19" s="44"/>
      <c r="Q19" s="44"/>
      <c r="R19" s="44"/>
    </row>
    <row r="20" spans="1:18" ht="20.25" customHeight="1" x14ac:dyDescent="0.2">
      <c r="A20" s="47" t="s">
        <v>52</v>
      </c>
      <c r="B20" s="48" t="s">
        <v>53</v>
      </c>
      <c r="C20" s="49">
        <v>0.45833333333333331</v>
      </c>
      <c r="D20" s="49">
        <v>0.45833333333333331</v>
      </c>
      <c r="E20" s="49">
        <v>0.47152777777777777</v>
      </c>
      <c r="F20" s="49">
        <f t="shared" si="0"/>
        <v>1.3194444444444453E-2</v>
      </c>
      <c r="G20" s="47" t="s">
        <v>29</v>
      </c>
      <c r="H20" s="47" t="s">
        <v>29</v>
      </c>
      <c r="I20" s="47" t="s">
        <v>29</v>
      </c>
      <c r="J20" s="47" t="s">
        <v>29</v>
      </c>
      <c r="K20" s="47" t="s">
        <v>29</v>
      </c>
      <c r="L20" s="47" t="s">
        <v>29</v>
      </c>
      <c r="M20" s="47" t="s">
        <v>29</v>
      </c>
      <c r="N20" s="47" t="s">
        <v>29</v>
      </c>
      <c r="O20" s="47">
        <v>8</v>
      </c>
      <c r="P20" s="44"/>
      <c r="Q20" s="44"/>
      <c r="R20" s="44"/>
    </row>
    <row r="21" spans="1:18" ht="20.25" customHeight="1" x14ac:dyDescent="0.2">
      <c r="A21" s="50" t="s">
        <v>54</v>
      </c>
      <c r="B21" s="51" t="s">
        <v>55</v>
      </c>
      <c r="C21" s="52">
        <v>0.45833333333333331</v>
      </c>
      <c r="D21" s="52">
        <v>0.45902777777777781</v>
      </c>
      <c r="E21" s="52">
        <v>0.47986111111111113</v>
      </c>
      <c r="F21" s="52">
        <f t="shared" si="0"/>
        <v>2.0833333333333315E-2</v>
      </c>
      <c r="G21" s="50" t="s">
        <v>29</v>
      </c>
      <c r="H21" s="50" t="s">
        <v>29</v>
      </c>
      <c r="I21" s="50" t="s">
        <v>29</v>
      </c>
      <c r="J21" s="50" t="s">
        <v>29</v>
      </c>
      <c r="K21" s="50" t="s">
        <v>29</v>
      </c>
      <c r="L21" s="50" t="s">
        <v>29</v>
      </c>
      <c r="M21" s="50" t="s">
        <v>29</v>
      </c>
      <c r="N21" s="50" t="s">
        <v>29</v>
      </c>
      <c r="O21" s="50">
        <v>8</v>
      </c>
      <c r="P21" s="44"/>
      <c r="Q21" s="44"/>
      <c r="R21" s="44"/>
    </row>
    <row r="22" spans="1:18" ht="20.25" customHeight="1" x14ac:dyDescent="0.2">
      <c r="A22" s="47" t="s">
        <v>56</v>
      </c>
      <c r="B22" s="48" t="s">
        <v>57</v>
      </c>
      <c r="C22" s="49">
        <v>0.45833333333333331</v>
      </c>
      <c r="D22" s="49">
        <v>0.46111111111111108</v>
      </c>
      <c r="E22" s="49">
        <v>0.47638888888888892</v>
      </c>
      <c r="F22" s="49">
        <f t="shared" si="0"/>
        <v>1.5277777777777835E-2</v>
      </c>
      <c r="G22" s="47" t="s">
        <v>29</v>
      </c>
      <c r="H22" s="47" t="s">
        <v>29</v>
      </c>
      <c r="I22" s="47" t="s">
        <v>29</v>
      </c>
      <c r="J22" s="47" t="s">
        <v>29</v>
      </c>
      <c r="K22" s="47" t="s">
        <v>29</v>
      </c>
      <c r="L22" s="47" t="s">
        <v>29</v>
      </c>
      <c r="M22" s="47" t="s">
        <v>29</v>
      </c>
      <c r="N22" s="47" t="s">
        <v>29</v>
      </c>
      <c r="O22" s="47">
        <v>8</v>
      </c>
      <c r="P22" s="44"/>
      <c r="Q22" s="44"/>
      <c r="R22" s="44"/>
    </row>
    <row r="23" spans="1:18" ht="20.25" customHeight="1" x14ac:dyDescent="0.2">
      <c r="A23" s="50" t="s">
        <v>58</v>
      </c>
      <c r="B23" s="51" t="s">
        <v>59</v>
      </c>
      <c r="C23" s="52">
        <v>0.45833333333333331</v>
      </c>
      <c r="D23" s="52">
        <v>0.45833333333333331</v>
      </c>
      <c r="E23" s="52">
        <v>0.47152777777777777</v>
      </c>
      <c r="F23" s="52">
        <f t="shared" si="0"/>
        <v>1.3194444444444453E-2</v>
      </c>
      <c r="G23" s="50" t="s">
        <v>29</v>
      </c>
      <c r="H23" s="50" t="s">
        <v>29</v>
      </c>
      <c r="I23" s="50" t="s">
        <v>29</v>
      </c>
      <c r="J23" s="50" t="s">
        <v>29</v>
      </c>
      <c r="K23" s="50" t="s">
        <v>29</v>
      </c>
      <c r="L23" s="50" t="s">
        <v>29</v>
      </c>
      <c r="M23" s="50" t="s">
        <v>29</v>
      </c>
      <c r="N23" s="50" t="s">
        <v>29</v>
      </c>
      <c r="O23" s="50">
        <v>8</v>
      </c>
      <c r="P23" s="44"/>
      <c r="Q23" s="44"/>
      <c r="R23" s="44"/>
    </row>
    <row r="24" spans="1:18" ht="20.25" customHeight="1" x14ac:dyDescent="0.2">
      <c r="A24" s="47" t="s">
        <v>60</v>
      </c>
      <c r="B24" s="48" t="s">
        <v>61</v>
      </c>
      <c r="C24" s="49">
        <v>0.45833333333333331</v>
      </c>
      <c r="D24" s="49">
        <v>0.46249999999999997</v>
      </c>
      <c r="E24" s="49">
        <v>0.47569444444444442</v>
      </c>
      <c r="F24" s="49">
        <f t="shared" si="0"/>
        <v>1.3194444444444453E-2</v>
      </c>
      <c r="G24" s="47" t="s">
        <v>29</v>
      </c>
      <c r="H24" s="47" t="s">
        <v>29</v>
      </c>
      <c r="I24" s="47" t="s">
        <v>29</v>
      </c>
      <c r="J24" s="47" t="s">
        <v>29</v>
      </c>
      <c r="K24" s="47" t="s">
        <v>29</v>
      </c>
      <c r="L24" s="47" t="s">
        <v>29</v>
      </c>
      <c r="M24" s="47" t="s">
        <v>29</v>
      </c>
      <c r="N24" s="47" t="s">
        <v>29</v>
      </c>
      <c r="O24" s="47">
        <v>8</v>
      </c>
      <c r="P24" s="44"/>
      <c r="Q24" s="44"/>
      <c r="R24" s="44"/>
    </row>
    <row r="25" spans="1:18" ht="20.25" customHeight="1" x14ac:dyDescent="0.2">
      <c r="A25" s="54" t="s">
        <v>62</v>
      </c>
      <c r="B25" s="55" t="s">
        <v>63</v>
      </c>
      <c r="C25" s="56">
        <v>0.45833333333333331</v>
      </c>
      <c r="D25" s="56">
        <v>0.46458333333333335</v>
      </c>
      <c r="E25" s="56">
        <v>0.47847222222222219</v>
      </c>
      <c r="F25" s="56">
        <f t="shared" si="0"/>
        <v>1.388888888888884E-2</v>
      </c>
      <c r="G25" s="54" t="s">
        <v>29</v>
      </c>
      <c r="H25" s="54" t="s">
        <v>29</v>
      </c>
      <c r="I25" s="54" t="s">
        <v>29</v>
      </c>
      <c r="J25" s="54" t="s">
        <v>29</v>
      </c>
      <c r="K25" s="54" t="s">
        <v>27</v>
      </c>
      <c r="L25" s="54" t="s">
        <v>29</v>
      </c>
      <c r="M25" s="54" t="s">
        <v>29</v>
      </c>
      <c r="N25" s="54" t="s">
        <v>29</v>
      </c>
      <c r="O25" s="54">
        <v>7</v>
      </c>
      <c r="P25" s="44"/>
      <c r="Q25" s="44"/>
      <c r="R25" s="44"/>
    </row>
    <row r="26" spans="1:18" ht="20.25" customHeight="1" x14ac:dyDescent="0.2">
      <c r="A26" s="62" t="s">
        <v>21</v>
      </c>
      <c r="B26" s="62"/>
      <c r="C26" s="62"/>
      <c r="D26" s="62"/>
      <c r="E26" s="62"/>
      <c r="F26" s="62"/>
      <c r="G26" s="47">
        <f t="shared" ref="G26:N26" si="1">COUNTIF(G8:G25, "=A")</f>
        <v>18</v>
      </c>
      <c r="H26" s="47">
        <f t="shared" si="1"/>
        <v>18</v>
      </c>
      <c r="I26" s="47">
        <f t="shared" si="1"/>
        <v>18</v>
      </c>
      <c r="J26" s="47">
        <f t="shared" si="1"/>
        <v>18</v>
      </c>
      <c r="K26" s="47">
        <f t="shared" si="1"/>
        <v>17</v>
      </c>
      <c r="L26" s="47">
        <f t="shared" si="1"/>
        <v>17</v>
      </c>
      <c r="M26" s="47">
        <f t="shared" si="1"/>
        <v>18</v>
      </c>
      <c r="N26" s="47">
        <f t="shared" si="1"/>
        <v>16</v>
      </c>
      <c r="O26" s="47">
        <f>SUM(O8:O25)</f>
        <v>140</v>
      </c>
      <c r="P26" s="44"/>
      <c r="Q26" s="44"/>
      <c r="R26" s="44"/>
    </row>
    <row r="27" spans="1:18" ht="20.25" customHeight="1" x14ac:dyDescent="0.2">
      <c r="A27" s="61" t="s">
        <v>64</v>
      </c>
      <c r="B27" s="61"/>
      <c r="C27" s="61"/>
      <c r="D27" s="61"/>
      <c r="E27" s="61"/>
      <c r="F27" s="61"/>
      <c r="G27" s="50">
        <v>100</v>
      </c>
      <c r="H27" s="50">
        <v>100</v>
      </c>
      <c r="I27" s="50">
        <v>100</v>
      </c>
      <c r="J27" s="50">
        <v>100</v>
      </c>
      <c r="K27" s="50">
        <v>94</v>
      </c>
      <c r="L27" s="50">
        <v>94</v>
      </c>
      <c r="M27" s="50">
        <v>100</v>
      </c>
      <c r="N27" s="50">
        <v>88</v>
      </c>
      <c r="O27" s="50"/>
      <c r="P27" s="44"/>
      <c r="Q27" s="44"/>
      <c r="R27" s="44"/>
    </row>
    <row r="28" spans="1:18" ht="20.25" customHeight="1" x14ac:dyDescent="0.2">
      <c r="A28" s="62" t="s">
        <v>65</v>
      </c>
      <c r="B28" s="62"/>
      <c r="C28" s="62"/>
      <c r="D28" s="62"/>
      <c r="E28" s="62"/>
      <c r="F28" s="62"/>
      <c r="G28" s="62">
        <v>96</v>
      </c>
      <c r="H28" s="62"/>
      <c r="I28" s="62"/>
      <c r="J28" s="62"/>
      <c r="K28" s="62"/>
      <c r="L28" s="62"/>
      <c r="M28" s="62"/>
      <c r="N28" s="62"/>
      <c r="O28" s="62"/>
      <c r="P28" s="44"/>
      <c r="Q28" s="44"/>
      <c r="R28" s="44"/>
    </row>
  </sheetData>
  <mergeCells count="17">
    <mergeCell ref="D6:F6"/>
    <mergeCell ref="A26:F26"/>
    <mergeCell ref="A27:F27"/>
    <mergeCell ref="A28:F28"/>
    <mergeCell ref="G28:O28"/>
    <mergeCell ref="A5:A7"/>
    <mergeCell ref="B5:B7"/>
    <mergeCell ref="C5:C7"/>
    <mergeCell ref="D5:F5"/>
    <mergeCell ref="G5:G7"/>
    <mergeCell ref="H5:H7"/>
    <mergeCell ref="I5:O5"/>
    <mergeCell ref="A1:B1"/>
    <mergeCell ref="C1:O1"/>
    <mergeCell ref="A2:O2"/>
    <mergeCell ref="A3:O3"/>
    <mergeCell ref="A4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A307-308E-4F72-9950-33F4346D7143}">
  <dimension ref="A1:R28"/>
  <sheetViews>
    <sheetView workbookViewId="0">
      <selection activeCell="P19" sqref="P19"/>
    </sheetView>
  </sheetViews>
  <sheetFormatPr baseColWidth="10" defaultColWidth="9" defaultRowHeight="14.25" x14ac:dyDescent="0.2"/>
  <cols>
    <col min="1" max="1" width="9.625" style="19" customWidth="1"/>
    <col min="2" max="2" width="24" style="19" bestFit="1" customWidth="1"/>
    <col min="3" max="3" width="12.625" style="19" customWidth="1"/>
    <col min="4" max="6" width="11.625" style="19" customWidth="1"/>
    <col min="7" max="8" width="12.625" style="19" customWidth="1"/>
    <col min="9" max="15" width="9.625" style="19" customWidth="1"/>
    <col min="16" max="16384" width="9" style="19"/>
  </cols>
  <sheetData>
    <row r="1" spans="1:18" ht="79.5" customHeight="1" x14ac:dyDescent="0.2">
      <c r="A1" s="63"/>
      <c r="B1" s="63"/>
      <c r="C1" s="64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44"/>
      <c r="Q1" s="44"/>
      <c r="R1" s="44"/>
    </row>
    <row r="2" spans="1:18" ht="24.75" customHeight="1" x14ac:dyDescent="0.2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44"/>
      <c r="Q2" s="44"/>
      <c r="R2" s="44"/>
    </row>
    <row r="3" spans="1:18" ht="24.75" customHeight="1" x14ac:dyDescent="0.2">
      <c r="A3" s="70" t="s">
        <v>67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44"/>
      <c r="Q3" s="44"/>
      <c r="R3" s="44"/>
    </row>
    <row r="4" spans="1:18" ht="9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44"/>
      <c r="Q4" s="44"/>
      <c r="R4" s="44"/>
    </row>
    <row r="5" spans="1:18" ht="24.75" customHeight="1" x14ac:dyDescent="0.2">
      <c r="A5" s="73" t="s">
        <v>13</v>
      </c>
      <c r="B5" s="73" t="s">
        <v>14</v>
      </c>
      <c r="C5" s="75" t="s">
        <v>15</v>
      </c>
      <c r="D5" s="77" t="s">
        <v>16</v>
      </c>
      <c r="E5" s="78"/>
      <c r="F5" s="79"/>
      <c r="G5" s="73" t="s">
        <v>17</v>
      </c>
      <c r="H5" s="73" t="s">
        <v>18</v>
      </c>
      <c r="I5" s="77" t="s">
        <v>19</v>
      </c>
      <c r="J5" s="78"/>
      <c r="K5" s="78"/>
      <c r="L5" s="78"/>
      <c r="M5" s="78"/>
      <c r="N5" s="78"/>
      <c r="O5" s="79"/>
      <c r="P5" s="44"/>
      <c r="Q5" s="44"/>
      <c r="R5" s="44"/>
    </row>
    <row r="6" spans="1:18" ht="24.75" customHeight="1" x14ac:dyDescent="0.2">
      <c r="A6" s="74"/>
      <c r="B6" s="74"/>
      <c r="C6" s="76"/>
      <c r="D6" s="77" t="s">
        <v>20</v>
      </c>
      <c r="E6" s="78"/>
      <c r="F6" s="79"/>
      <c r="G6" s="74"/>
      <c r="H6" s="74"/>
      <c r="I6" s="46">
        <v>1</v>
      </c>
      <c r="J6" s="46">
        <v>2</v>
      </c>
      <c r="K6" s="46">
        <v>3</v>
      </c>
      <c r="L6" s="46">
        <v>4</v>
      </c>
      <c r="M6" s="46">
        <v>5</v>
      </c>
      <c r="N6" s="46">
        <v>6</v>
      </c>
      <c r="O6" s="46" t="s">
        <v>21</v>
      </c>
      <c r="P6" s="44"/>
      <c r="Q6" s="44"/>
      <c r="R6" s="44"/>
    </row>
    <row r="7" spans="1:18" ht="24.75" customHeight="1" x14ac:dyDescent="0.2">
      <c r="A7" s="74"/>
      <c r="B7" s="74"/>
      <c r="C7" s="76"/>
      <c r="D7" s="45" t="s">
        <v>22</v>
      </c>
      <c r="E7" s="45" t="s">
        <v>23</v>
      </c>
      <c r="F7" s="45" t="s">
        <v>24</v>
      </c>
      <c r="G7" s="74"/>
      <c r="H7" s="74"/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26</v>
      </c>
      <c r="P7" s="44"/>
      <c r="Q7" s="44"/>
      <c r="R7" s="44"/>
    </row>
    <row r="8" spans="1:18" ht="20.25" customHeight="1" x14ac:dyDescent="0.2">
      <c r="A8" s="47" t="s">
        <v>27</v>
      </c>
      <c r="B8" s="48" t="s">
        <v>28</v>
      </c>
      <c r="C8" s="49">
        <v>0.45833333333333331</v>
      </c>
      <c r="D8" s="49">
        <v>0.46180555555555558</v>
      </c>
      <c r="E8" s="49">
        <v>0.47569444444444442</v>
      </c>
      <c r="F8" s="49">
        <f>E8-D8</f>
        <v>1.388888888888884E-2</v>
      </c>
      <c r="G8" s="47" t="s">
        <v>29</v>
      </c>
      <c r="H8" s="47" t="s">
        <v>29</v>
      </c>
      <c r="I8" s="47" t="s">
        <v>29</v>
      </c>
      <c r="J8" s="47" t="s">
        <v>29</v>
      </c>
      <c r="K8" s="47" t="s">
        <v>29</v>
      </c>
      <c r="L8" s="47" t="s">
        <v>29</v>
      </c>
      <c r="M8" s="47" t="s">
        <v>29</v>
      </c>
      <c r="N8" s="47" t="s">
        <v>29</v>
      </c>
      <c r="O8" s="47">
        <v>8</v>
      </c>
      <c r="P8" s="44"/>
      <c r="Q8" s="44"/>
      <c r="R8" s="44"/>
    </row>
    <row r="9" spans="1:18" ht="20.25" customHeight="1" x14ac:dyDescent="0.2">
      <c r="A9" s="50" t="s">
        <v>30</v>
      </c>
      <c r="B9" s="51" t="s">
        <v>31</v>
      </c>
      <c r="C9" s="52">
        <v>0.45833333333333331</v>
      </c>
      <c r="D9" s="52">
        <v>0.46249999999999997</v>
      </c>
      <c r="E9" s="52">
        <v>0.49027777777777781</v>
      </c>
      <c r="F9" s="52">
        <f>E9-D9</f>
        <v>2.7777777777777846E-2</v>
      </c>
      <c r="G9" s="50" t="s">
        <v>29</v>
      </c>
      <c r="H9" s="50" t="s">
        <v>29</v>
      </c>
      <c r="I9" s="50" t="s">
        <v>29</v>
      </c>
      <c r="J9" s="50" t="s">
        <v>29</v>
      </c>
      <c r="K9" s="50" t="s">
        <v>29</v>
      </c>
      <c r="L9" s="50" t="s">
        <v>29</v>
      </c>
      <c r="M9" s="50" t="s">
        <v>29</v>
      </c>
      <c r="N9" s="50" t="s">
        <v>29</v>
      </c>
      <c r="O9" s="50">
        <v>8</v>
      </c>
      <c r="P9" s="44"/>
      <c r="Q9" s="44"/>
      <c r="R9" s="53"/>
    </row>
    <row r="10" spans="1:18" ht="20.25" customHeight="1" x14ac:dyDescent="0.2">
      <c r="A10" s="47" t="s">
        <v>32</v>
      </c>
      <c r="B10" s="48" t="s">
        <v>33</v>
      </c>
      <c r="C10" s="49">
        <v>0.45833333333333331</v>
      </c>
      <c r="D10" s="49">
        <v>0.45902777777777781</v>
      </c>
      <c r="E10" s="49">
        <v>0.47291666666666665</v>
      </c>
      <c r="F10" s="49">
        <f>E10-D10</f>
        <v>1.388888888888884E-2</v>
      </c>
      <c r="G10" s="47" t="s">
        <v>29</v>
      </c>
      <c r="H10" s="47" t="s">
        <v>29</v>
      </c>
      <c r="I10" s="47" t="s">
        <v>29</v>
      </c>
      <c r="J10" s="47" t="s">
        <v>29</v>
      </c>
      <c r="K10" s="47" t="s">
        <v>27</v>
      </c>
      <c r="L10" s="47" t="s">
        <v>29</v>
      </c>
      <c r="M10" s="47" t="s">
        <v>29</v>
      </c>
      <c r="N10" s="47" t="s">
        <v>29</v>
      </c>
      <c r="O10" s="47">
        <v>7</v>
      </c>
      <c r="P10" s="44"/>
      <c r="Q10" s="44"/>
      <c r="R10" s="44"/>
    </row>
    <row r="11" spans="1:18" ht="20.25" customHeight="1" x14ac:dyDescent="0.2">
      <c r="A11" s="50" t="s">
        <v>34</v>
      </c>
      <c r="B11" s="51" t="s">
        <v>35</v>
      </c>
      <c r="C11" s="52">
        <v>0.45833333333333331</v>
      </c>
      <c r="D11" s="52">
        <v>0.45902777777777781</v>
      </c>
      <c r="E11" s="52">
        <v>0.47361111111111115</v>
      </c>
      <c r="F11" s="52">
        <f t="shared" ref="F11:F25" si="0">E11-D11</f>
        <v>1.4583333333333337E-2</v>
      </c>
      <c r="G11" s="50" t="s">
        <v>29</v>
      </c>
      <c r="H11" s="50" t="s">
        <v>29</v>
      </c>
      <c r="I11" s="50" t="s">
        <v>29</v>
      </c>
      <c r="J11" s="50" t="s">
        <v>29</v>
      </c>
      <c r="K11" s="50" t="s">
        <v>29</v>
      </c>
      <c r="L11" s="50" t="s">
        <v>27</v>
      </c>
      <c r="M11" s="50" t="s">
        <v>29</v>
      </c>
      <c r="N11" s="50" t="s">
        <v>27</v>
      </c>
      <c r="O11" s="50">
        <v>6</v>
      </c>
      <c r="P11" s="44"/>
      <c r="Q11" s="44"/>
      <c r="R11" s="44"/>
    </row>
    <row r="12" spans="1:18" ht="20.25" customHeight="1" x14ac:dyDescent="0.2">
      <c r="A12" s="47" t="s">
        <v>36</v>
      </c>
      <c r="B12" s="48" t="s">
        <v>37</v>
      </c>
      <c r="C12" s="49">
        <v>0.45833333333333331</v>
      </c>
      <c r="D12" s="49">
        <v>0.46180555555555558</v>
      </c>
      <c r="E12" s="49">
        <v>0.47847222222222219</v>
      </c>
      <c r="F12" s="49">
        <f t="shared" si="0"/>
        <v>1.6666666666666607E-2</v>
      </c>
      <c r="G12" s="47" t="s">
        <v>29</v>
      </c>
      <c r="H12" s="47" t="s">
        <v>29</v>
      </c>
      <c r="I12" s="47" t="s">
        <v>29</v>
      </c>
      <c r="J12" s="47" t="s">
        <v>29</v>
      </c>
      <c r="K12" s="47" t="s">
        <v>29</v>
      </c>
      <c r="L12" s="47" t="s">
        <v>29</v>
      </c>
      <c r="M12" s="47" t="s">
        <v>29</v>
      </c>
      <c r="N12" s="47" t="s">
        <v>29</v>
      </c>
      <c r="O12" s="47">
        <v>8</v>
      </c>
      <c r="P12" s="44"/>
      <c r="Q12" s="44"/>
      <c r="R12" s="44"/>
    </row>
    <row r="13" spans="1:18" ht="20.25" customHeight="1" x14ac:dyDescent="0.2">
      <c r="A13" s="50" t="s">
        <v>38</v>
      </c>
      <c r="B13" s="51" t="s">
        <v>39</v>
      </c>
      <c r="C13" s="52">
        <v>0.45833333333333331</v>
      </c>
      <c r="D13" s="52">
        <v>0.45833333333333331</v>
      </c>
      <c r="E13" s="52">
        <v>0.47291666666666665</v>
      </c>
      <c r="F13" s="52">
        <f t="shared" si="0"/>
        <v>1.4583333333333337E-2</v>
      </c>
      <c r="G13" s="50" t="s">
        <v>29</v>
      </c>
      <c r="H13" s="50" t="s">
        <v>29</v>
      </c>
      <c r="I13" s="50" t="s">
        <v>29</v>
      </c>
      <c r="J13" s="50" t="s">
        <v>29</v>
      </c>
      <c r="K13" s="50" t="s">
        <v>29</v>
      </c>
      <c r="L13" s="50" t="s">
        <v>29</v>
      </c>
      <c r="M13" s="50" t="s">
        <v>29</v>
      </c>
      <c r="N13" s="50" t="s">
        <v>29</v>
      </c>
      <c r="O13" s="50">
        <v>8</v>
      </c>
      <c r="P13" s="44"/>
      <c r="Q13" s="44"/>
      <c r="R13" s="44"/>
    </row>
    <row r="14" spans="1:18" ht="20.25" customHeight="1" x14ac:dyDescent="0.2">
      <c r="A14" s="47" t="s">
        <v>40</v>
      </c>
      <c r="B14" s="48" t="s">
        <v>41</v>
      </c>
      <c r="C14" s="49">
        <v>0.45833333333333331</v>
      </c>
      <c r="D14" s="49">
        <v>0.46388888888888885</v>
      </c>
      <c r="E14" s="49">
        <v>0.4770833333333333</v>
      </c>
      <c r="F14" s="49">
        <f t="shared" si="0"/>
        <v>1.3194444444444453E-2</v>
      </c>
      <c r="G14" s="47" t="s">
        <v>29</v>
      </c>
      <c r="H14" s="47" t="s">
        <v>29</v>
      </c>
      <c r="I14" s="47" t="s">
        <v>29</v>
      </c>
      <c r="J14" s="47" t="s">
        <v>29</v>
      </c>
      <c r="K14" s="47" t="s">
        <v>29</v>
      </c>
      <c r="L14" s="47" t="s">
        <v>29</v>
      </c>
      <c r="M14" s="47" t="s">
        <v>29</v>
      </c>
      <c r="N14" s="47" t="s">
        <v>29</v>
      </c>
      <c r="O14" s="47">
        <v>8</v>
      </c>
      <c r="P14" s="44"/>
      <c r="Q14" s="44"/>
      <c r="R14" s="44"/>
    </row>
    <row r="15" spans="1:18" ht="20.25" customHeight="1" x14ac:dyDescent="0.2">
      <c r="A15" s="50" t="s">
        <v>42</v>
      </c>
      <c r="B15" s="51" t="s">
        <v>43</v>
      </c>
      <c r="C15" s="52">
        <v>0.45833333333333331</v>
      </c>
      <c r="D15" s="52">
        <v>0.4597222222222222</v>
      </c>
      <c r="E15" s="52">
        <v>0.4826388888888889</v>
      </c>
      <c r="F15" s="52">
        <f t="shared" si="0"/>
        <v>2.2916666666666696E-2</v>
      </c>
      <c r="G15" s="50" t="s">
        <v>29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  <c r="O15" s="50">
        <v>8</v>
      </c>
      <c r="P15" s="44"/>
      <c r="Q15" s="44"/>
      <c r="R15" s="44"/>
    </row>
    <row r="16" spans="1:18" ht="20.25" customHeight="1" x14ac:dyDescent="0.2">
      <c r="A16" s="47" t="s">
        <v>44</v>
      </c>
      <c r="B16" s="48" t="s">
        <v>45</v>
      </c>
      <c r="C16" s="49">
        <v>0.45833333333333331</v>
      </c>
      <c r="D16" s="49">
        <v>0.46111111111111108</v>
      </c>
      <c r="E16" s="49">
        <v>0.47569444444444442</v>
      </c>
      <c r="F16" s="49">
        <f t="shared" si="0"/>
        <v>1.4583333333333337E-2</v>
      </c>
      <c r="G16" s="47" t="s">
        <v>29</v>
      </c>
      <c r="H16" s="47" t="s">
        <v>29</v>
      </c>
      <c r="I16" s="47" t="s">
        <v>29</v>
      </c>
      <c r="J16" s="47" t="s">
        <v>29</v>
      </c>
      <c r="K16" s="47" t="s">
        <v>29</v>
      </c>
      <c r="L16" s="47" t="s">
        <v>29</v>
      </c>
      <c r="M16" s="47" t="s">
        <v>29</v>
      </c>
      <c r="N16" s="47" t="s">
        <v>29</v>
      </c>
      <c r="O16" s="47">
        <v>8</v>
      </c>
      <c r="P16" s="44"/>
      <c r="Q16" s="44"/>
      <c r="R16" s="44"/>
    </row>
    <row r="17" spans="1:18" ht="20.25" customHeight="1" x14ac:dyDescent="0.2">
      <c r="A17" s="50" t="s">
        <v>46</v>
      </c>
      <c r="B17" s="51" t="s">
        <v>47</v>
      </c>
      <c r="C17" s="52">
        <v>0.45833333333333331</v>
      </c>
      <c r="D17" s="52">
        <v>0.4604166666666667</v>
      </c>
      <c r="E17" s="52">
        <v>0.47291666666666665</v>
      </c>
      <c r="F17" s="52">
        <f t="shared" si="0"/>
        <v>1.2499999999999956E-2</v>
      </c>
      <c r="G17" s="50" t="s">
        <v>29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29</v>
      </c>
      <c r="M17" s="50" t="s">
        <v>29</v>
      </c>
      <c r="N17" s="50" t="s">
        <v>29</v>
      </c>
      <c r="O17" s="50">
        <v>8</v>
      </c>
      <c r="P17" s="44"/>
      <c r="Q17" s="44"/>
      <c r="R17" s="44"/>
    </row>
    <row r="18" spans="1:18" ht="20.25" customHeight="1" x14ac:dyDescent="0.2">
      <c r="A18" s="47" t="s">
        <v>48</v>
      </c>
      <c r="B18" s="48" t="s">
        <v>49</v>
      </c>
      <c r="C18" s="49">
        <v>0.45833333333333331</v>
      </c>
      <c r="D18" s="49">
        <v>0.46597222222222223</v>
      </c>
      <c r="E18" s="49">
        <v>0.47986111111111113</v>
      </c>
      <c r="F18" s="49">
        <f t="shared" si="0"/>
        <v>1.3888888888888895E-2</v>
      </c>
      <c r="G18" s="47" t="s">
        <v>29</v>
      </c>
      <c r="H18" s="47" t="s">
        <v>29</v>
      </c>
      <c r="I18" s="47" t="s">
        <v>27</v>
      </c>
      <c r="J18" s="47" t="s">
        <v>29</v>
      </c>
      <c r="K18" s="47" t="s">
        <v>29</v>
      </c>
      <c r="L18" s="47" t="s">
        <v>29</v>
      </c>
      <c r="M18" s="47" t="s">
        <v>29</v>
      </c>
      <c r="N18" s="47" t="s">
        <v>29</v>
      </c>
      <c r="O18" s="47">
        <v>7</v>
      </c>
      <c r="P18" s="44"/>
      <c r="Q18" s="44"/>
      <c r="R18" s="44"/>
    </row>
    <row r="19" spans="1:18" ht="20.25" customHeight="1" x14ac:dyDescent="0.2">
      <c r="A19" s="50" t="s">
        <v>50</v>
      </c>
      <c r="B19" s="51" t="s">
        <v>51</v>
      </c>
      <c r="C19" s="52">
        <v>0.45833333333333331</v>
      </c>
      <c r="D19" s="52">
        <v>0.46527777777777773</v>
      </c>
      <c r="E19" s="52">
        <v>0.4777777777777778</v>
      </c>
      <c r="F19" s="52">
        <f t="shared" si="0"/>
        <v>1.2500000000000067E-2</v>
      </c>
      <c r="G19" s="50" t="s">
        <v>29</v>
      </c>
      <c r="H19" s="50" t="s">
        <v>29</v>
      </c>
      <c r="I19" s="50" t="s">
        <v>29</v>
      </c>
      <c r="J19" s="50" t="s">
        <v>29</v>
      </c>
      <c r="K19" s="50" t="s">
        <v>29</v>
      </c>
      <c r="L19" s="50" t="s">
        <v>29</v>
      </c>
      <c r="M19" s="50" t="s">
        <v>27</v>
      </c>
      <c r="N19" s="50" t="s">
        <v>29</v>
      </c>
      <c r="O19" s="50">
        <v>7</v>
      </c>
      <c r="P19" s="44"/>
      <c r="Q19" s="44"/>
      <c r="R19" s="44"/>
    </row>
    <row r="20" spans="1:18" ht="20.25" customHeight="1" x14ac:dyDescent="0.2">
      <c r="A20" s="47" t="s">
        <v>52</v>
      </c>
      <c r="B20" s="48" t="s">
        <v>53</v>
      </c>
      <c r="C20" s="49">
        <v>0.45833333333333331</v>
      </c>
      <c r="D20" s="49">
        <v>0.45833333333333331</v>
      </c>
      <c r="E20" s="49">
        <v>0.47083333333333338</v>
      </c>
      <c r="F20" s="49">
        <f t="shared" si="0"/>
        <v>1.2500000000000067E-2</v>
      </c>
      <c r="G20" s="47" t="s">
        <v>29</v>
      </c>
      <c r="H20" s="47" t="s">
        <v>29</v>
      </c>
      <c r="I20" s="47" t="s">
        <v>29</v>
      </c>
      <c r="J20" s="47" t="s">
        <v>29</v>
      </c>
      <c r="K20" s="47" t="s">
        <v>29</v>
      </c>
      <c r="L20" s="47" t="s">
        <v>29</v>
      </c>
      <c r="M20" s="47" t="s">
        <v>29</v>
      </c>
      <c r="N20" s="47" t="s">
        <v>29</v>
      </c>
      <c r="O20" s="47">
        <v>8</v>
      </c>
      <c r="P20" s="44"/>
      <c r="Q20" s="44"/>
      <c r="R20" s="44"/>
    </row>
    <row r="21" spans="1:18" ht="20.25" customHeight="1" x14ac:dyDescent="0.2">
      <c r="A21" s="50" t="s">
        <v>54</v>
      </c>
      <c r="B21" s="51" t="s">
        <v>55</v>
      </c>
      <c r="C21" s="52">
        <v>0.45833333333333331</v>
      </c>
      <c r="D21" s="52">
        <v>0.46111111111111108</v>
      </c>
      <c r="E21" s="52">
        <v>0.47500000000000003</v>
      </c>
      <c r="F21" s="52">
        <f t="shared" si="0"/>
        <v>1.3888888888888951E-2</v>
      </c>
      <c r="G21" s="50" t="s">
        <v>29</v>
      </c>
      <c r="H21" s="50" t="s">
        <v>29</v>
      </c>
      <c r="I21" s="50" t="s">
        <v>29</v>
      </c>
      <c r="J21" s="50" t="s">
        <v>29</v>
      </c>
      <c r="K21" s="50" t="s">
        <v>29</v>
      </c>
      <c r="L21" s="50" t="s">
        <v>29</v>
      </c>
      <c r="M21" s="50" t="s">
        <v>29</v>
      </c>
      <c r="N21" s="50" t="s">
        <v>29</v>
      </c>
      <c r="O21" s="50">
        <v>8</v>
      </c>
      <c r="P21" s="44"/>
      <c r="Q21" s="44"/>
      <c r="R21" s="44"/>
    </row>
    <row r="22" spans="1:18" ht="20.25" customHeight="1" x14ac:dyDescent="0.2">
      <c r="A22" s="47" t="s">
        <v>56</v>
      </c>
      <c r="B22" s="48" t="s">
        <v>57</v>
      </c>
      <c r="C22" s="49">
        <v>0.45833333333333331</v>
      </c>
      <c r="D22" s="49">
        <v>0.46597222222222223</v>
      </c>
      <c r="E22" s="49">
        <v>0.4770833333333333</v>
      </c>
      <c r="F22" s="49">
        <f t="shared" si="0"/>
        <v>1.1111111111111072E-2</v>
      </c>
      <c r="G22" s="47" t="s">
        <v>29</v>
      </c>
      <c r="H22" s="47" t="s">
        <v>29</v>
      </c>
      <c r="I22" s="47" t="s">
        <v>29</v>
      </c>
      <c r="J22" s="47" t="s">
        <v>27</v>
      </c>
      <c r="K22" s="47" t="s">
        <v>29</v>
      </c>
      <c r="L22" s="47" t="s">
        <v>29</v>
      </c>
      <c r="M22" s="47" t="s">
        <v>27</v>
      </c>
      <c r="N22" s="47" t="s">
        <v>29</v>
      </c>
      <c r="O22" s="47">
        <v>6</v>
      </c>
      <c r="P22" s="44"/>
      <c r="Q22" s="44"/>
      <c r="R22" s="44"/>
    </row>
    <row r="23" spans="1:18" ht="20.25" customHeight="1" x14ac:dyDescent="0.2">
      <c r="A23" s="50" t="s">
        <v>58</v>
      </c>
      <c r="B23" s="51" t="s">
        <v>59</v>
      </c>
      <c r="C23" s="52">
        <v>0.45833333333333331</v>
      </c>
      <c r="D23" s="52">
        <v>0.45833333333333331</v>
      </c>
      <c r="E23" s="52">
        <v>0.47013888888888888</v>
      </c>
      <c r="F23" s="52">
        <f t="shared" si="0"/>
        <v>1.1805555555555569E-2</v>
      </c>
      <c r="G23" s="50" t="s">
        <v>29</v>
      </c>
      <c r="H23" s="50" t="s">
        <v>29</v>
      </c>
      <c r="I23" s="50" t="s">
        <v>29</v>
      </c>
      <c r="J23" s="50" t="s">
        <v>29</v>
      </c>
      <c r="K23" s="50" t="s">
        <v>29</v>
      </c>
      <c r="L23" s="50" t="s">
        <v>29</v>
      </c>
      <c r="M23" s="50" t="s">
        <v>29</v>
      </c>
      <c r="N23" s="50" t="s">
        <v>29</v>
      </c>
      <c r="O23" s="50">
        <v>8</v>
      </c>
      <c r="P23" s="44"/>
      <c r="Q23" s="44"/>
      <c r="R23" s="44"/>
    </row>
    <row r="24" spans="1:18" ht="20.25" customHeight="1" x14ac:dyDescent="0.2">
      <c r="A24" s="47" t="s">
        <v>60</v>
      </c>
      <c r="B24" s="48" t="s">
        <v>61</v>
      </c>
      <c r="C24" s="49">
        <v>0.45833333333333331</v>
      </c>
      <c r="D24" s="49">
        <v>0.46180555555555558</v>
      </c>
      <c r="E24" s="49">
        <v>0.47361111111111115</v>
      </c>
      <c r="F24" s="49">
        <f t="shared" si="0"/>
        <v>1.1805555555555569E-2</v>
      </c>
      <c r="G24" s="47" t="s">
        <v>29</v>
      </c>
      <c r="H24" s="47" t="s">
        <v>29</v>
      </c>
      <c r="I24" s="47" t="s">
        <v>29</v>
      </c>
      <c r="J24" s="47" t="s">
        <v>29</v>
      </c>
      <c r="K24" s="47" t="s">
        <v>29</v>
      </c>
      <c r="L24" s="47" t="s">
        <v>29</v>
      </c>
      <c r="M24" s="47" t="s">
        <v>29</v>
      </c>
      <c r="N24" s="47" t="s">
        <v>29</v>
      </c>
      <c r="O24" s="47">
        <v>8</v>
      </c>
      <c r="P24" s="44"/>
      <c r="Q24" s="44"/>
      <c r="R24" s="44"/>
    </row>
    <row r="25" spans="1:18" ht="20.25" customHeight="1" x14ac:dyDescent="0.2">
      <c r="A25" s="54" t="s">
        <v>62</v>
      </c>
      <c r="B25" s="55" t="s">
        <v>63</v>
      </c>
      <c r="C25" s="56">
        <v>0.45833333333333331</v>
      </c>
      <c r="D25" s="56">
        <v>0.46736111111111112</v>
      </c>
      <c r="E25" s="56">
        <v>0.4826388888888889</v>
      </c>
      <c r="F25" s="56">
        <f t="shared" si="0"/>
        <v>1.5277777777777779E-2</v>
      </c>
      <c r="G25" s="54" t="s">
        <v>29</v>
      </c>
      <c r="H25" s="54" t="s">
        <v>29</v>
      </c>
      <c r="I25" s="54" t="s">
        <v>29</v>
      </c>
      <c r="J25" s="54" t="s">
        <v>29</v>
      </c>
      <c r="K25" s="54" t="s">
        <v>29</v>
      </c>
      <c r="L25" s="54" t="s">
        <v>29</v>
      </c>
      <c r="M25" s="54" t="s">
        <v>29</v>
      </c>
      <c r="N25" s="54" t="s">
        <v>29</v>
      </c>
      <c r="O25" s="54">
        <v>8</v>
      </c>
      <c r="P25" s="44"/>
      <c r="Q25" s="44"/>
      <c r="R25" s="44"/>
    </row>
    <row r="26" spans="1:18" ht="20.25" customHeight="1" x14ac:dyDescent="0.2">
      <c r="A26" s="62" t="s">
        <v>21</v>
      </c>
      <c r="B26" s="62"/>
      <c r="C26" s="62"/>
      <c r="D26" s="62"/>
      <c r="E26" s="62"/>
      <c r="F26" s="62"/>
      <c r="G26" s="47">
        <f t="shared" ref="G26:N26" si="1">COUNTIF(G8:G25, "=A")</f>
        <v>18</v>
      </c>
      <c r="H26" s="47">
        <f t="shared" si="1"/>
        <v>18</v>
      </c>
      <c r="I26" s="47">
        <f t="shared" si="1"/>
        <v>17</v>
      </c>
      <c r="J26" s="47">
        <f t="shared" si="1"/>
        <v>17</v>
      </c>
      <c r="K26" s="47">
        <f t="shared" si="1"/>
        <v>17</v>
      </c>
      <c r="L26" s="47">
        <f t="shared" si="1"/>
        <v>17</v>
      </c>
      <c r="M26" s="47">
        <f t="shared" si="1"/>
        <v>16</v>
      </c>
      <c r="N26" s="47">
        <f t="shared" si="1"/>
        <v>17</v>
      </c>
      <c r="O26" s="47">
        <f>SUM(O8:O25)</f>
        <v>137</v>
      </c>
      <c r="P26" s="44"/>
      <c r="Q26" s="44"/>
      <c r="R26" s="44"/>
    </row>
    <row r="27" spans="1:18" ht="20.25" customHeight="1" x14ac:dyDescent="0.2">
      <c r="A27" s="61" t="s">
        <v>64</v>
      </c>
      <c r="B27" s="61"/>
      <c r="C27" s="61"/>
      <c r="D27" s="61"/>
      <c r="E27" s="61"/>
      <c r="F27" s="61"/>
      <c r="G27" s="50">
        <v>100</v>
      </c>
      <c r="H27" s="50">
        <v>100</v>
      </c>
      <c r="I27" s="50">
        <v>94</v>
      </c>
      <c r="J27" s="50">
        <v>94</v>
      </c>
      <c r="K27" s="50">
        <v>94</v>
      </c>
      <c r="L27" s="50">
        <v>94</v>
      </c>
      <c r="M27" s="50">
        <v>88</v>
      </c>
      <c r="N27" s="50">
        <v>94</v>
      </c>
      <c r="O27" s="50"/>
      <c r="P27" s="44"/>
      <c r="Q27" s="44"/>
      <c r="R27" s="44"/>
    </row>
    <row r="28" spans="1:18" ht="20.25" customHeight="1" x14ac:dyDescent="0.2">
      <c r="A28" s="62" t="s">
        <v>65</v>
      </c>
      <c r="B28" s="62"/>
      <c r="C28" s="62"/>
      <c r="D28" s="62"/>
      <c r="E28" s="62"/>
      <c r="F28" s="62"/>
      <c r="G28" s="62">
        <v>93</v>
      </c>
      <c r="H28" s="62"/>
      <c r="I28" s="62"/>
      <c r="J28" s="62"/>
      <c r="K28" s="62"/>
      <c r="L28" s="62"/>
      <c r="M28" s="62"/>
      <c r="N28" s="62"/>
      <c r="O28" s="62"/>
      <c r="P28" s="44"/>
      <c r="Q28" s="44"/>
      <c r="R28" s="44"/>
    </row>
  </sheetData>
  <mergeCells count="17">
    <mergeCell ref="A28:F28"/>
    <mergeCell ref="G28:O28"/>
    <mergeCell ref="A3:O3"/>
    <mergeCell ref="A4:O4"/>
    <mergeCell ref="A5:A7"/>
    <mergeCell ref="B5:B7"/>
    <mergeCell ref="C5:C7"/>
    <mergeCell ref="D5:F5"/>
    <mergeCell ref="G5:G7"/>
    <mergeCell ref="H5:H7"/>
    <mergeCell ref="I5:O5"/>
    <mergeCell ref="D6:F6"/>
    <mergeCell ref="A1:B1"/>
    <mergeCell ref="C1:O1"/>
    <mergeCell ref="A2:O2"/>
    <mergeCell ref="A26:F26"/>
    <mergeCell ref="A27:F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A0B6-9A0E-4A6A-8A5C-392D71029473}">
  <dimension ref="A1:R28"/>
  <sheetViews>
    <sheetView workbookViewId="0">
      <pane ySplit="7" topLeftCell="A8" activePane="bottomLeft" state="frozen"/>
      <selection pane="bottomLeft" sqref="A1:B1"/>
    </sheetView>
  </sheetViews>
  <sheetFormatPr baseColWidth="10" defaultColWidth="9" defaultRowHeight="14.25" x14ac:dyDescent="0.2"/>
  <cols>
    <col min="1" max="1" width="9.625" style="19" customWidth="1"/>
    <col min="2" max="2" width="23.625" style="19" customWidth="1"/>
    <col min="3" max="3" width="12.625" style="19" customWidth="1"/>
    <col min="4" max="6" width="11.625" style="19" customWidth="1"/>
    <col min="7" max="8" width="12.625" style="19" customWidth="1"/>
    <col min="9" max="15" width="9.625" style="19" customWidth="1"/>
    <col min="16" max="16384" width="9" style="19"/>
  </cols>
  <sheetData>
    <row r="1" spans="1:18" ht="79.5" customHeight="1" x14ac:dyDescent="0.2">
      <c r="A1" s="63"/>
      <c r="B1" s="63"/>
      <c r="C1" s="64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44"/>
      <c r="Q1" s="44"/>
      <c r="R1" s="44"/>
    </row>
    <row r="2" spans="1:18" ht="24.75" customHeight="1" x14ac:dyDescent="0.2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44"/>
      <c r="Q2" s="44"/>
      <c r="R2" s="44"/>
    </row>
    <row r="3" spans="1:18" ht="24.75" customHeight="1" x14ac:dyDescent="0.2">
      <c r="A3" s="70" t="s">
        <v>68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44"/>
      <c r="Q3" s="44"/>
      <c r="R3" s="44"/>
    </row>
    <row r="4" spans="1:18" ht="9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44"/>
      <c r="Q4" s="44"/>
      <c r="R4" s="44"/>
    </row>
    <row r="5" spans="1:18" ht="24.75" customHeight="1" x14ac:dyDescent="0.2">
      <c r="A5" s="73" t="s">
        <v>13</v>
      </c>
      <c r="B5" s="73" t="s">
        <v>14</v>
      </c>
      <c r="C5" s="75" t="s">
        <v>15</v>
      </c>
      <c r="D5" s="77" t="s">
        <v>16</v>
      </c>
      <c r="E5" s="78"/>
      <c r="F5" s="79"/>
      <c r="G5" s="73" t="s">
        <v>17</v>
      </c>
      <c r="H5" s="73" t="s">
        <v>18</v>
      </c>
      <c r="I5" s="77" t="s">
        <v>19</v>
      </c>
      <c r="J5" s="78"/>
      <c r="K5" s="78"/>
      <c r="L5" s="78"/>
      <c r="M5" s="78"/>
      <c r="N5" s="78"/>
      <c r="O5" s="79"/>
      <c r="P5" s="44"/>
      <c r="Q5" s="44"/>
      <c r="R5" s="44"/>
    </row>
    <row r="6" spans="1:18" ht="24.75" customHeight="1" x14ac:dyDescent="0.2">
      <c r="A6" s="74"/>
      <c r="B6" s="74"/>
      <c r="C6" s="76"/>
      <c r="D6" s="77" t="s">
        <v>20</v>
      </c>
      <c r="E6" s="78"/>
      <c r="F6" s="79"/>
      <c r="G6" s="74"/>
      <c r="H6" s="74"/>
      <c r="I6" s="46">
        <v>1</v>
      </c>
      <c r="J6" s="46">
        <v>2</v>
      </c>
      <c r="K6" s="46">
        <v>3</v>
      </c>
      <c r="L6" s="46">
        <v>4</v>
      </c>
      <c r="M6" s="46">
        <v>5</v>
      </c>
      <c r="N6" s="46">
        <v>6</v>
      </c>
      <c r="O6" s="46" t="s">
        <v>21</v>
      </c>
      <c r="P6" s="44"/>
      <c r="Q6" s="44"/>
      <c r="R6" s="44"/>
    </row>
    <row r="7" spans="1:18" ht="24.75" customHeight="1" x14ac:dyDescent="0.2">
      <c r="A7" s="74"/>
      <c r="B7" s="74"/>
      <c r="C7" s="76"/>
      <c r="D7" s="45" t="s">
        <v>22</v>
      </c>
      <c r="E7" s="45" t="s">
        <v>23</v>
      </c>
      <c r="F7" s="45" t="s">
        <v>24</v>
      </c>
      <c r="G7" s="74"/>
      <c r="H7" s="74"/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26</v>
      </c>
      <c r="P7" s="44"/>
      <c r="Q7" s="44"/>
      <c r="R7" s="44"/>
    </row>
    <row r="8" spans="1:18" ht="20.25" customHeight="1" x14ac:dyDescent="0.2">
      <c r="A8" s="47" t="s">
        <v>27</v>
      </c>
      <c r="B8" s="48" t="s">
        <v>28</v>
      </c>
      <c r="C8" s="49">
        <v>0.45833333333333331</v>
      </c>
      <c r="D8" s="49">
        <v>0.46111111111111108</v>
      </c>
      <c r="E8" s="49">
        <v>0.47916666666666669</v>
      </c>
      <c r="F8" s="49">
        <f>E8-D8</f>
        <v>1.8055555555555602E-2</v>
      </c>
      <c r="G8" s="47" t="s">
        <v>29</v>
      </c>
      <c r="H8" s="47" t="s">
        <v>29</v>
      </c>
      <c r="I8" s="47" t="s">
        <v>29</v>
      </c>
      <c r="J8" s="47" t="s">
        <v>29</v>
      </c>
      <c r="K8" s="47" t="s">
        <v>29</v>
      </c>
      <c r="L8" s="47" t="s">
        <v>29</v>
      </c>
      <c r="M8" s="47" t="s">
        <v>29</v>
      </c>
      <c r="N8" s="47" t="s">
        <v>29</v>
      </c>
      <c r="O8" s="47">
        <v>8</v>
      </c>
      <c r="P8" s="44"/>
      <c r="Q8" s="44"/>
      <c r="R8" s="44"/>
    </row>
    <row r="9" spans="1:18" ht="20.25" customHeight="1" x14ac:dyDescent="0.2">
      <c r="A9" s="50" t="s">
        <v>30</v>
      </c>
      <c r="B9" s="51" t="s">
        <v>31</v>
      </c>
      <c r="C9" s="52">
        <v>0.45833333333333331</v>
      </c>
      <c r="D9" s="52">
        <v>0.46180555555555558</v>
      </c>
      <c r="E9" s="52">
        <v>0.48333333333333334</v>
      </c>
      <c r="F9" s="52">
        <f>E9-D9</f>
        <v>2.1527777777777757E-2</v>
      </c>
      <c r="G9" s="50" t="s">
        <v>29</v>
      </c>
      <c r="H9" s="50" t="s">
        <v>29</v>
      </c>
      <c r="I9" s="50" t="s">
        <v>29</v>
      </c>
      <c r="J9" s="50" t="s">
        <v>29</v>
      </c>
      <c r="K9" s="50" t="s">
        <v>29</v>
      </c>
      <c r="L9" s="50" t="s">
        <v>29</v>
      </c>
      <c r="M9" s="50" t="s">
        <v>29</v>
      </c>
      <c r="N9" s="50" t="s">
        <v>29</v>
      </c>
      <c r="O9" s="50">
        <v>8</v>
      </c>
      <c r="P9" s="44"/>
      <c r="Q9" s="44"/>
      <c r="R9" s="53"/>
    </row>
    <row r="10" spans="1:18" ht="20.25" customHeight="1" x14ac:dyDescent="0.2">
      <c r="A10" s="47" t="s">
        <v>32</v>
      </c>
      <c r="B10" s="48" t="s">
        <v>33</v>
      </c>
      <c r="C10" s="49">
        <v>0.45833333333333331</v>
      </c>
      <c r="D10" s="49">
        <v>0.45833333333333331</v>
      </c>
      <c r="E10" s="49">
        <v>0.47013888888888888</v>
      </c>
      <c r="F10" s="49">
        <f>E10-D10</f>
        <v>1.1805555555555569E-2</v>
      </c>
      <c r="G10" s="47" t="s">
        <v>29</v>
      </c>
      <c r="H10" s="47" t="s">
        <v>29</v>
      </c>
      <c r="I10" s="47" t="s">
        <v>29</v>
      </c>
      <c r="J10" s="47" t="s">
        <v>29</v>
      </c>
      <c r="K10" s="47" t="s">
        <v>29</v>
      </c>
      <c r="L10" s="47" t="s">
        <v>29</v>
      </c>
      <c r="M10" s="47" t="s">
        <v>29</v>
      </c>
      <c r="N10" s="47" t="s">
        <v>29</v>
      </c>
      <c r="O10" s="47">
        <v>8</v>
      </c>
      <c r="P10" s="44"/>
      <c r="Q10" s="44"/>
      <c r="R10" s="44"/>
    </row>
    <row r="11" spans="1:18" ht="20.25" customHeight="1" x14ac:dyDescent="0.2">
      <c r="A11" s="50" t="s">
        <v>34</v>
      </c>
      <c r="B11" s="51" t="s">
        <v>35</v>
      </c>
      <c r="C11" s="52">
        <v>0.625</v>
      </c>
      <c r="D11" s="52">
        <v>0.625</v>
      </c>
      <c r="E11" s="52">
        <v>0.64166666666666672</v>
      </c>
      <c r="F11" s="52">
        <f t="shared" ref="F11:F25" si="0">E11-D11</f>
        <v>1.6666666666666718E-2</v>
      </c>
      <c r="G11" s="50" t="s">
        <v>29</v>
      </c>
      <c r="H11" s="50" t="s">
        <v>29</v>
      </c>
      <c r="I11" s="50" t="s">
        <v>29</v>
      </c>
      <c r="J11" s="50" t="s">
        <v>27</v>
      </c>
      <c r="K11" s="50" t="s">
        <v>29</v>
      </c>
      <c r="L11" s="50" t="s">
        <v>27</v>
      </c>
      <c r="M11" s="50" t="s">
        <v>29</v>
      </c>
      <c r="N11" s="50" t="s">
        <v>29</v>
      </c>
      <c r="O11" s="50">
        <v>6</v>
      </c>
      <c r="P11" s="44"/>
      <c r="Q11" s="44"/>
      <c r="R11" s="44"/>
    </row>
    <row r="12" spans="1:18" ht="20.25" customHeight="1" x14ac:dyDescent="0.2">
      <c r="A12" s="47" t="s">
        <v>36</v>
      </c>
      <c r="B12" s="48" t="s">
        <v>37</v>
      </c>
      <c r="C12" s="49">
        <v>0.66666666666666663</v>
      </c>
      <c r="D12" s="49">
        <v>0.66666666666666663</v>
      </c>
      <c r="E12" s="49">
        <v>0.68194444444444446</v>
      </c>
      <c r="F12" s="49">
        <f t="shared" si="0"/>
        <v>1.5277777777777835E-2</v>
      </c>
      <c r="G12" s="47" t="s">
        <v>29</v>
      </c>
      <c r="H12" s="47" t="s">
        <v>29</v>
      </c>
      <c r="I12" s="47" t="s">
        <v>29</v>
      </c>
      <c r="J12" s="47" t="s">
        <v>29</v>
      </c>
      <c r="K12" s="47" t="s">
        <v>29</v>
      </c>
      <c r="L12" s="47" t="s">
        <v>29</v>
      </c>
      <c r="M12" s="47" t="s">
        <v>29</v>
      </c>
      <c r="N12" s="47" t="s">
        <v>29</v>
      </c>
      <c r="O12" s="47">
        <v>8</v>
      </c>
      <c r="P12" s="44"/>
      <c r="Q12" s="44"/>
      <c r="R12" s="44"/>
    </row>
    <row r="13" spans="1:18" ht="20.25" customHeight="1" x14ac:dyDescent="0.2">
      <c r="A13" s="50" t="s">
        <v>38</v>
      </c>
      <c r="B13" s="51" t="s">
        <v>39</v>
      </c>
      <c r="C13" s="52">
        <v>0.625</v>
      </c>
      <c r="D13" s="52">
        <v>0.625</v>
      </c>
      <c r="E13" s="52">
        <v>0.63750000000000007</v>
      </c>
      <c r="F13" s="52">
        <f t="shared" si="0"/>
        <v>1.2500000000000067E-2</v>
      </c>
      <c r="G13" s="50" t="s">
        <v>29</v>
      </c>
      <c r="H13" s="50" t="s">
        <v>29</v>
      </c>
      <c r="I13" s="50" t="s">
        <v>29</v>
      </c>
      <c r="J13" s="50" t="s">
        <v>29</v>
      </c>
      <c r="K13" s="50" t="s">
        <v>29</v>
      </c>
      <c r="L13" s="50" t="s">
        <v>29</v>
      </c>
      <c r="M13" s="50" t="s">
        <v>29</v>
      </c>
      <c r="N13" s="50" t="s">
        <v>29</v>
      </c>
      <c r="O13" s="50">
        <v>8</v>
      </c>
      <c r="P13" s="44"/>
      <c r="Q13" s="44"/>
      <c r="R13" s="44"/>
    </row>
    <row r="14" spans="1:18" ht="20.25" customHeight="1" x14ac:dyDescent="0.2">
      <c r="A14" s="47" t="s">
        <v>40</v>
      </c>
      <c r="B14" s="48" t="s">
        <v>41</v>
      </c>
      <c r="C14" s="49">
        <v>0.45833333333333331</v>
      </c>
      <c r="D14" s="49">
        <v>0.46319444444444446</v>
      </c>
      <c r="E14" s="49">
        <v>0.47569444444444442</v>
      </c>
      <c r="F14" s="49">
        <f t="shared" si="0"/>
        <v>1.2499999999999956E-2</v>
      </c>
      <c r="G14" s="47" t="s">
        <v>29</v>
      </c>
      <c r="H14" s="47" t="s">
        <v>29</v>
      </c>
      <c r="I14" s="47" t="s">
        <v>29</v>
      </c>
      <c r="J14" s="47" t="s">
        <v>29</v>
      </c>
      <c r="K14" s="47" t="s">
        <v>29</v>
      </c>
      <c r="L14" s="47" t="s">
        <v>29</v>
      </c>
      <c r="M14" s="47" t="s">
        <v>29</v>
      </c>
      <c r="N14" s="47" t="s">
        <v>29</v>
      </c>
      <c r="O14" s="47">
        <v>8</v>
      </c>
      <c r="P14" s="44"/>
      <c r="Q14" s="44"/>
      <c r="R14" s="44"/>
    </row>
    <row r="15" spans="1:18" ht="20.25" customHeight="1" x14ac:dyDescent="0.2">
      <c r="A15" s="50" t="s">
        <v>42</v>
      </c>
      <c r="B15" s="51" t="s">
        <v>43</v>
      </c>
      <c r="C15" s="52">
        <v>0.45833333333333331</v>
      </c>
      <c r="D15" s="52">
        <v>0.46319444444444446</v>
      </c>
      <c r="E15" s="52">
        <v>0.51388888888888895</v>
      </c>
      <c r="F15" s="52">
        <f t="shared" si="0"/>
        <v>5.0694444444444486E-2</v>
      </c>
      <c r="G15" s="50" t="s">
        <v>29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  <c r="O15" s="50">
        <v>8</v>
      </c>
      <c r="P15" s="44"/>
      <c r="Q15" s="44"/>
      <c r="R15" s="44"/>
    </row>
    <row r="16" spans="1:18" ht="20.25" customHeight="1" x14ac:dyDescent="0.2">
      <c r="A16" s="47" t="s">
        <v>44</v>
      </c>
      <c r="B16" s="48" t="s">
        <v>45</v>
      </c>
      <c r="C16" s="49">
        <v>0.45833333333333331</v>
      </c>
      <c r="D16" s="49">
        <v>0.45833333333333331</v>
      </c>
      <c r="E16" s="49">
        <v>0.47013888888888888</v>
      </c>
      <c r="F16" s="49">
        <f t="shared" si="0"/>
        <v>1.1805555555555569E-2</v>
      </c>
      <c r="G16" s="47" t="s">
        <v>29</v>
      </c>
      <c r="H16" s="47" t="s">
        <v>29</v>
      </c>
      <c r="I16" s="47" t="s">
        <v>29</v>
      </c>
      <c r="J16" s="47" t="s">
        <v>29</v>
      </c>
      <c r="K16" s="47" t="s">
        <v>29</v>
      </c>
      <c r="L16" s="47" t="s">
        <v>29</v>
      </c>
      <c r="M16" s="47" t="s">
        <v>29</v>
      </c>
      <c r="N16" s="47" t="s">
        <v>29</v>
      </c>
      <c r="O16" s="47">
        <v>8</v>
      </c>
      <c r="P16" s="44"/>
      <c r="Q16" s="44"/>
      <c r="R16" s="44"/>
    </row>
    <row r="17" spans="1:18" ht="20.25" customHeight="1" x14ac:dyDescent="0.2">
      <c r="A17" s="50" t="s">
        <v>46</v>
      </c>
      <c r="B17" s="51" t="s">
        <v>47</v>
      </c>
      <c r="C17" s="52">
        <v>0.45833333333333331</v>
      </c>
      <c r="D17" s="52">
        <v>0.46249999999999997</v>
      </c>
      <c r="E17" s="52">
        <v>0.47569444444444442</v>
      </c>
      <c r="F17" s="52">
        <f t="shared" si="0"/>
        <v>1.3194444444444453E-2</v>
      </c>
      <c r="G17" s="50" t="s">
        <v>29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27</v>
      </c>
      <c r="M17" s="50" t="s">
        <v>29</v>
      </c>
      <c r="N17" s="50" t="s">
        <v>29</v>
      </c>
      <c r="O17" s="50">
        <v>7</v>
      </c>
      <c r="P17" s="44"/>
      <c r="Q17" s="44"/>
      <c r="R17" s="44"/>
    </row>
    <row r="18" spans="1:18" ht="20.25" customHeight="1" x14ac:dyDescent="0.2">
      <c r="A18" s="47" t="s">
        <v>48</v>
      </c>
      <c r="B18" s="48" t="s">
        <v>49</v>
      </c>
      <c r="C18" s="49">
        <v>0.45833333333333331</v>
      </c>
      <c r="D18" s="49">
        <v>0.45833333333333331</v>
      </c>
      <c r="E18" s="49">
        <v>0.47222222222222227</v>
      </c>
      <c r="F18" s="49">
        <f t="shared" si="0"/>
        <v>1.3888888888888951E-2</v>
      </c>
      <c r="G18" s="47" t="s">
        <v>29</v>
      </c>
      <c r="H18" s="47" t="s">
        <v>29</v>
      </c>
      <c r="I18" s="47" t="s">
        <v>29</v>
      </c>
      <c r="J18" s="47" t="s">
        <v>29</v>
      </c>
      <c r="K18" s="47" t="s">
        <v>29</v>
      </c>
      <c r="L18" s="47" t="s">
        <v>29</v>
      </c>
      <c r="M18" s="47" t="s">
        <v>29</v>
      </c>
      <c r="N18" s="47" t="s">
        <v>29</v>
      </c>
      <c r="O18" s="47">
        <v>8</v>
      </c>
      <c r="P18" s="44"/>
      <c r="Q18" s="44"/>
      <c r="R18" s="44"/>
    </row>
    <row r="19" spans="1:18" ht="20.25" customHeight="1" x14ac:dyDescent="0.2">
      <c r="A19" s="50" t="s">
        <v>50</v>
      </c>
      <c r="B19" s="51" t="s">
        <v>51</v>
      </c>
      <c r="C19" s="52">
        <v>0.45833333333333331</v>
      </c>
      <c r="D19" s="52">
        <v>0.46388888888888885</v>
      </c>
      <c r="E19" s="52">
        <v>0.49027777777777781</v>
      </c>
      <c r="F19" s="52">
        <f t="shared" si="0"/>
        <v>2.6388888888888962E-2</v>
      </c>
      <c r="G19" s="50" t="s">
        <v>29</v>
      </c>
      <c r="H19" s="50" t="s">
        <v>29</v>
      </c>
      <c r="I19" s="50" t="s">
        <v>29</v>
      </c>
      <c r="J19" s="50" t="s">
        <v>29</v>
      </c>
      <c r="K19" s="50" t="s">
        <v>29</v>
      </c>
      <c r="L19" s="50" t="s">
        <v>29</v>
      </c>
      <c r="M19" s="50" t="s">
        <v>29</v>
      </c>
      <c r="N19" s="50" t="s">
        <v>29</v>
      </c>
      <c r="O19" s="50">
        <v>8</v>
      </c>
      <c r="P19" s="44"/>
      <c r="Q19" s="44"/>
      <c r="R19" s="44"/>
    </row>
    <row r="20" spans="1:18" ht="20.25" customHeight="1" x14ac:dyDescent="0.2">
      <c r="A20" s="47" t="s">
        <v>52</v>
      </c>
      <c r="B20" s="48" t="s">
        <v>53</v>
      </c>
      <c r="C20" s="49">
        <v>0.45833333333333331</v>
      </c>
      <c r="D20" s="49">
        <v>0.4604166666666667</v>
      </c>
      <c r="E20" s="49">
        <v>0.47430555555555554</v>
      </c>
      <c r="F20" s="49">
        <f t="shared" si="0"/>
        <v>1.388888888888884E-2</v>
      </c>
      <c r="G20" s="47" t="s">
        <v>29</v>
      </c>
      <c r="H20" s="47" t="s">
        <v>29</v>
      </c>
      <c r="I20" s="47" t="s">
        <v>29</v>
      </c>
      <c r="J20" s="47" t="s">
        <v>29</v>
      </c>
      <c r="K20" s="47" t="s">
        <v>29</v>
      </c>
      <c r="L20" s="47" t="s">
        <v>29</v>
      </c>
      <c r="M20" s="47" t="s">
        <v>29</v>
      </c>
      <c r="N20" s="47" t="s">
        <v>29</v>
      </c>
      <c r="O20" s="47">
        <v>8</v>
      </c>
      <c r="P20" s="44"/>
      <c r="Q20" s="44"/>
      <c r="R20" s="44"/>
    </row>
    <row r="21" spans="1:18" ht="20.25" customHeight="1" x14ac:dyDescent="0.2">
      <c r="A21" s="50" t="s">
        <v>54</v>
      </c>
      <c r="B21" s="51" t="s">
        <v>55</v>
      </c>
      <c r="C21" s="52">
        <v>0.45833333333333331</v>
      </c>
      <c r="D21" s="52">
        <v>0.45833333333333331</v>
      </c>
      <c r="E21" s="52">
        <v>0.47222222222222227</v>
      </c>
      <c r="F21" s="52">
        <f t="shared" si="0"/>
        <v>1.3888888888888951E-2</v>
      </c>
      <c r="G21" s="50" t="s">
        <v>29</v>
      </c>
      <c r="H21" s="50" t="s">
        <v>29</v>
      </c>
      <c r="I21" s="50" t="s">
        <v>29</v>
      </c>
      <c r="J21" s="50" t="s">
        <v>29</v>
      </c>
      <c r="K21" s="50" t="s">
        <v>29</v>
      </c>
      <c r="L21" s="50" t="s">
        <v>29</v>
      </c>
      <c r="M21" s="50" t="s">
        <v>29</v>
      </c>
      <c r="N21" s="50" t="s">
        <v>29</v>
      </c>
      <c r="O21" s="50">
        <v>8</v>
      </c>
      <c r="P21" s="44"/>
      <c r="Q21" s="44"/>
      <c r="R21" s="44"/>
    </row>
    <row r="22" spans="1:18" ht="20.25" customHeight="1" x14ac:dyDescent="0.2">
      <c r="A22" s="47" t="s">
        <v>56</v>
      </c>
      <c r="B22" s="48" t="s">
        <v>57</v>
      </c>
      <c r="C22" s="49">
        <v>0.45833333333333331</v>
      </c>
      <c r="D22" s="49">
        <v>0.46666666666666662</v>
      </c>
      <c r="E22" s="49">
        <v>0.47986111111111113</v>
      </c>
      <c r="F22" s="49">
        <f t="shared" si="0"/>
        <v>1.3194444444444509E-2</v>
      </c>
      <c r="G22" s="47" t="s">
        <v>29</v>
      </c>
      <c r="H22" s="47" t="s">
        <v>29</v>
      </c>
      <c r="I22" s="47" t="s">
        <v>29</v>
      </c>
      <c r="J22" s="47" t="s">
        <v>27</v>
      </c>
      <c r="K22" s="47" t="s">
        <v>29</v>
      </c>
      <c r="L22" s="47" t="s">
        <v>29</v>
      </c>
      <c r="M22" s="47" t="s">
        <v>29</v>
      </c>
      <c r="N22" s="47" t="s">
        <v>29</v>
      </c>
      <c r="O22" s="47">
        <v>7</v>
      </c>
      <c r="P22" s="44"/>
      <c r="Q22" s="44"/>
      <c r="R22" s="44"/>
    </row>
    <row r="23" spans="1:18" ht="20.25" customHeight="1" x14ac:dyDescent="0.2">
      <c r="A23" s="50" t="s">
        <v>58</v>
      </c>
      <c r="B23" s="51" t="s">
        <v>59</v>
      </c>
      <c r="C23" s="52">
        <v>0.45833333333333331</v>
      </c>
      <c r="D23" s="52">
        <v>0.45833333333333331</v>
      </c>
      <c r="E23" s="52">
        <v>0.4680555555555555</v>
      </c>
      <c r="F23" s="52">
        <f t="shared" si="0"/>
        <v>9.7222222222221877E-3</v>
      </c>
      <c r="G23" s="50" t="s">
        <v>29</v>
      </c>
      <c r="H23" s="50" t="s">
        <v>29</v>
      </c>
      <c r="I23" s="50" t="s">
        <v>29</v>
      </c>
      <c r="J23" s="50" t="s">
        <v>29</v>
      </c>
      <c r="K23" s="50" t="s">
        <v>27</v>
      </c>
      <c r="L23" s="50" t="s">
        <v>29</v>
      </c>
      <c r="M23" s="50" t="s">
        <v>29</v>
      </c>
      <c r="N23" s="50" t="s">
        <v>29</v>
      </c>
      <c r="O23" s="50">
        <v>7</v>
      </c>
      <c r="P23" s="44"/>
      <c r="Q23" s="44"/>
      <c r="R23" s="44"/>
    </row>
    <row r="24" spans="1:18" ht="20.25" customHeight="1" x14ac:dyDescent="0.2">
      <c r="A24" s="47" t="s">
        <v>60</v>
      </c>
      <c r="B24" s="48" t="s">
        <v>61</v>
      </c>
      <c r="C24" s="49">
        <v>0.45833333333333331</v>
      </c>
      <c r="D24" s="49">
        <v>0.45902777777777781</v>
      </c>
      <c r="E24" s="49">
        <v>0.47500000000000003</v>
      </c>
      <c r="F24" s="49">
        <f t="shared" si="0"/>
        <v>1.5972222222222221E-2</v>
      </c>
      <c r="G24" s="47" t="s">
        <v>29</v>
      </c>
      <c r="H24" s="47" t="s">
        <v>29</v>
      </c>
      <c r="I24" s="47" t="s">
        <v>29</v>
      </c>
      <c r="J24" s="47" t="s">
        <v>29</v>
      </c>
      <c r="K24" s="47" t="s">
        <v>29</v>
      </c>
      <c r="L24" s="47" t="s">
        <v>29</v>
      </c>
      <c r="M24" s="47" t="s">
        <v>29</v>
      </c>
      <c r="N24" s="47" t="s">
        <v>29</v>
      </c>
      <c r="O24" s="47">
        <v>8</v>
      </c>
      <c r="P24" s="44"/>
      <c r="Q24" s="44"/>
      <c r="R24" s="44"/>
    </row>
    <row r="25" spans="1:18" ht="20.25" customHeight="1" x14ac:dyDescent="0.2">
      <c r="A25" s="54" t="s">
        <v>62</v>
      </c>
      <c r="B25" s="55" t="s">
        <v>63</v>
      </c>
      <c r="C25" s="56">
        <v>0.45833333333333331</v>
      </c>
      <c r="D25" s="56">
        <v>0.46527777777777773</v>
      </c>
      <c r="E25" s="56">
        <v>0.48055555555555557</v>
      </c>
      <c r="F25" s="56">
        <f t="shared" si="0"/>
        <v>1.5277777777777835E-2</v>
      </c>
      <c r="G25" s="54" t="s">
        <v>29</v>
      </c>
      <c r="H25" s="54" t="s">
        <v>29</v>
      </c>
      <c r="I25" s="54" t="s">
        <v>29</v>
      </c>
      <c r="J25" s="54" t="s">
        <v>29</v>
      </c>
      <c r="K25" s="54" t="s">
        <v>29</v>
      </c>
      <c r="L25" s="54" t="s">
        <v>29</v>
      </c>
      <c r="M25" s="54" t="s">
        <v>29</v>
      </c>
      <c r="N25" s="54" t="s">
        <v>29</v>
      </c>
      <c r="O25" s="54">
        <v>8</v>
      </c>
      <c r="P25" s="44"/>
      <c r="Q25" s="44"/>
      <c r="R25" s="44"/>
    </row>
    <row r="26" spans="1:18" ht="20.25" customHeight="1" x14ac:dyDescent="0.2">
      <c r="A26" s="62" t="s">
        <v>21</v>
      </c>
      <c r="B26" s="62"/>
      <c r="C26" s="62"/>
      <c r="D26" s="62"/>
      <c r="E26" s="62"/>
      <c r="F26" s="62"/>
      <c r="G26" s="47">
        <f t="shared" ref="G26:N26" si="1">COUNTIF(G8:G25, "=A")</f>
        <v>18</v>
      </c>
      <c r="H26" s="47">
        <f t="shared" si="1"/>
        <v>18</v>
      </c>
      <c r="I26" s="47">
        <f t="shared" si="1"/>
        <v>18</v>
      </c>
      <c r="J26" s="47">
        <f t="shared" si="1"/>
        <v>16</v>
      </c>
      <c r="K26" s="47">
        <f t="shared" si="1"/>
        <v>17</v>
      </c>
      <c r="L26" s="47">
        <f t="shared" si="1"/>
        <v>16</v>
      </c>
      <c r="M26" s="47">
        <f t="shared" si="1"/>
        <v>18</v>
      </c>
      <c r="N26" s="47">
        <f t="shared" si="1"/>
        <v>18</v>
      </c>
      <c r="O26" s="47">
        <f>SUM(O8:O25)</f>
        <v>139</v>
      </c>
      <c r="P26" s="44"/>
      <c r="Q26" s="44"/>
      <c r="R26" s="44"/>
    </row>
    <row r="27" spans="1:18" ht="20.25" customHeight="1" x14ac:dyDescent="0.2">
      <c r="A27" s="61" t="s">
        <v>64</v>
      </c>
      <c r="B27" s="61"/>
      <c r="C27" s="61"/>
      <c r="D27" s="61"/>
      <c r="E27" s="61"/>
      <c r="F27" s="61"/>
      <c r="G27" s="50">
        <v>100</v>
      </c>
      <c r="H27" s="50">
        <v>100</v>
      </c>
      <c r="I27" s="50">
        <v>100</v>
      </c>
      <c r="J27" s="50">
        <v>88</v>
      </c>
      <c r="K27" s="50">
        <v>94</v>
      </c>
      <c r="L27" s="50">
        <v>88</v>
      </c>
      <c r="M27" s="50">
        <v>100</v>
      </c>
      <c r="N27" s="50">
        <v>100</v>
      </c>
      <c r="O27" s="50"/>
      <c r="P27" s="44"/>
      <c r="Q27" s="44"/>
      <c r="R27" s="44"/>
    </row>
    <row r="28" spans="1:18" ht="20.25" customHeight="1" x14ac:dyDescent="0.2">
      <c r="A28" s="62" t="s">
        <v>65</v>
      </c>
      <c r="B28" s="62"/>
      <c r="C28" s="62"/>
      <c r="D28" s="62"/>
      <c r="E28" s="62"/>
      <c r="F28" s="62"/>
      <c r="G28" s="62">
        <v>95</v>
      </c>
      <c r="H28" s="62"/>
      <c r="I28" s="62"/>
      <c r="J28" s="62"/>
      <c r="K28" s="62"/>
      <c r="L28" s="62"/>
      <c r="M28" s="62"/>
      <c r="N28" s="62"/>
      <c r="O28" s="62"/>
      <c r="P28" s="44"/>
      <c r="Q28" s="44"/>
      <c r="R28" s="44"/>
    </row>
  </sheetData>
  <mergeCells count="17">
    <mergeCell ref="D6:F6"/>
    <mergeCell ref="A26:F26"/>
    <mergeCell ref="A27:F27"/>
    <mergeCell ref="A28:F28"/>
    <mergeCell ref="G28:O28"/>
    <mergeCell ref="A5:A7"/>
    <mergeCell ref="B5:B7"/>
    <mergeCell ref="C5:C7"/>
    <mergeCell ref="D5:F5"/>
    <mergeCell ref="G5:G7"/>
    <mergeCell ref="H5:H7"/>
    <mergeCell ref="I5:O5"/>
    <mergeCell ref="A1:B1"/>
    <mergeCell ref="C1:O1"/>
    <mergeCell ref="A2:O2"/>
    <mergeCell ref="A3:O3"/>
    <mergeCell ref="A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1289-1453-4E51-BBB2-CFE0A6475E95}">
  <dimension ref="A1:R28"/>
  <sheetViews>
    <sheetView workbookViewId="0">
      <pane ySplit="7" topLeftCell="A8" activePane="bottomLeft" state="frozen"/>
      <selection pane="bottomLeft" activeCell="D13" sqref="D13"/>
    </sheetView>
  </sheetViews>
  <sheetFormatPr baseColWidth="10" defaultColWidth="9" defaultRowHeight="14.25" x14ac:dyDescent="0.2"/>
  <cols>
    <col min="1" max="1" width="9.625" style="19" customWidth="1"/>
    <col min="2" max="2" width="23.625" style="19" customWidth="1"/>
    <col min="3" max="3" width="12.625" style="19" customWidth="1"/>
    <col min="4" max="6" width="11.625" style="19" customWidth="1"/>
    <col min="7" max="8" width="12.625" style="19" customWidth="1"/>
    <col min="9" max="15" width="9.625" style="19" customWidth="1"/>
    <col min="16" max="16384" width="9" style="19"/>
  </cols>
  <sheetData>
    <row r="1" spans="1:18" ht="79.5" customHeight="1" x14ac:dyDescent="0.2">
      <c r="A1" s="63"/>
      <c r="B1" s="63"/>
      <c r="C1" s="64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44"/>
      <c r="Q1" s="44"/>
      <c r="R1" s="44"/>
    </row>
    <row r="2" spans="1:18" ht="24.75" customHeight="1" x14ac:dyDescent="0.2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44"/>
      <c r="Q2" s="44"/>
      <c r="R2" s="44"/>
    </row>
    <row r="3" spans="1:18" ht="24.75" customHeight="1" x14ac:dyDescent="0.2">
      <c r="A3" s="70" t="s">
        <v>69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44"/>
      <c r="Q3" s="44"/>
      <c r="R3" s="44"/>
    </row>
    <row r="4" spans="1:18" ht="9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44"/>
      <c r="Q4" s="44"/>
      <c r="R4" s="44"/>
    </row>
    <row r="5" spans="1:18" ht="24.75" customHeight="1" x14ac:dyDescent="0.2">
      <c r="A5" s="73" t="s">
        <v>13</v>
      </c>
      <c r="B5" s="73" t="s">
        <v>14</v>
      </c>
      <c r="C5" s="75" t="s">
        <v>15</v>
      </c>
      <c r="D5" s="77" t="s">
        <v>16</v>
      </c>
      <c r="E5" s="78"/>
      <c r="F5" s="79"/>
      <c r="G5" s="73" t="s">
        <v>17</v>
      </c>
      <c r="H5" s="73" t="s">
        <v>18</v>
      </c>
      <c r="I5" s="77" t="s">
        <v>19</v>
      </c>
      <c r="J5" s="78"/>
      <c r="K5" s="78"/>
      <c r="L5" s="78"/>
      <c r="M5" s="78"/>
      <c r="N5" s="78"/>
      <c r="O5" s="79"/>
      <c r="P5" s="44"/>
      <c r="Q5" s="44"/>
      <c r="R5" s="44"/>
    </row>
    <row r="6" spans="1:18" ht="24.75" customHeight="1" x14ac:dyDescent="0.2">
      <c r="A6" s="74"/>
      <c r="B6" s="74"/>
      <c r="C6" s="76"/>
      <c r="D6" s="77" t="s">
        <v>20</v>
      </c>
      <c r="E6" s="78"/>
      <c r="F6" s="79"/>
      <c r="G6" s="74"/>
      <c r="H6" s="74"/>
      <c r="I6" s="46">
        <v>1</v>
      </c>
      <c r="J6" s="46">
        <v>2</v>
      </c>
      <c r="K6" s="46">
        <v>3</v>
      </c>
      <c r="L6" s="46">
        <v>4</v>
      </c>
      <c r="M6" s="46">
        <v>5</v>
      </c>
      <c r="N6" s="46">
        <v>6</v>
      </c>
      <c r="O6" s="46" t="s">
        <v>21</v>
      </c>
      <c r="P6" s="44"/>
      <c r="Q6" s="44"/>
      <c r="R6" s="44"/>
    </row>
    <row r="7" spans="1:18" ht="24.75" customHeight="1" x14ac:dyDescent="0.2">
      <c r="A7" s="74"/>
      <c r="B7" s="74"/>
      <c r="C7" s="76"/>
      <c r="D7" s="45" t="s">
        <v>22</v>
      </c>
      <c r="E7" s="45" t="s">
        <v>23</v>
      </c>
      <c r="F7" s="45" t="s">
        <v>24</v>
      </c>
      <c r="G7" s="74"/>
      <c r="H7" s="74"/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26</v>
      </c>
      <c r="P7" s="44"/>
      <c r="Q7" s="44"/>
      <c r="R7" s="44"/>
    </row>
    <row r="8" spans="1:18" ht="20.25" customHeight="1" x14ac:dyDescent="0.2">
      <c r="A8" s="47" t="s">
        <v>27</v>
      </c>
      <c r="B8" s="48" t="s">
        <v>28</v>
      </c>
      <c r="C8" s="49">
        <v>0.45833333333333331</v>
      </c>
      <c r="D8" s="49">
        <v>0.46111111111111108</v>
      </c>
      <c r="E8" s="49">
        <v>0.4826388888888889</v>
      </c>
      <c r="F8" s="49">
        <f>E8-D8</f>
        <v>2.1527777777777812E-2</v>
      </c>
      <c r="G8" s="47" t="s">
        <v>29</v>
      </c>
      <c r="H8" s="47" t="s">
        <v>29</v>
      </c>
      <c r="I8" s="47" t="s">
        <v>29</v>
      </c>
      <c r="J8" s="47" t="s">
        <v>29</v>
      </c>
      <c r="K8" s="47" t="s">
        <v>29</v>
      </c>
      <c r="L8" s="47" t="s">
        <v>29</v>
      </c>
      <c r="M8" s="47" t="s">
        <v>29</v>
      </c>
      <c r="N8" s="47" t="s">
        <v>29</v>
      </c>
      <c r="O8" s="47">
        <v>8</v>
      </c>
      <c r="P8" s="44"/>
      <c r="Q8" s="44"/>
      <c r="R8" s="44"/>
    </row>
    <row r="9" spans="1:18" ht="20.25" customHeight="1" x14ac:dyDescent="0.2">
      <c r="A9" s="50" t="s">
        <v>30</v>
      </c>
      <c r="B9" s="51" t="s">
        <v>31</v>
      </c>
      <c r="C9" s="52">
        <v>0.45833333333333331</v>
      </c>
      <c r="D9" s="52">
        <v>0.46666666666666662</v>
      </c>
      <c r="E9" s="52">
        <v>0.49374999999999997</v>
      </c>
      <c r="F9" s="52">
        <f>E9-D9</f>
        <v>2.7083333333333348E-2</v>
      </c>
      <c r="G9" s="50" t="s">
        <v>29</v>
      </c>
      <c r="H9" s="50" t="s">
        <v>29</v>
      </c>
      <c r="I9" s="50" t="s">
        <v>29</v>
      </c>
      <c r="J9" s="50" t="s">
        <v>29</v>
      </c>
      <c r="K9" s="50" t="s">
        <v>29</v>
      </c>
      <c r="L9" s="50" t="s">
        <v>29</v>
      </c>
      <c r="M9" s="50" t="s">
        <v>29</v>
      </c>
      <c r="N9" s="50" t="s">
        <v>29</v>
      </c>
      <c r="O9" s="50">
        <v>8</v>
      </c>
      <c r="P9" s="44"/>
      <c r="Q9" s="44"/>
      <c r="R9" s="53"/>
    </row>
    <row r="10" spans="1:18" ht="20.25" customHeight="1" x14ac:dyDescent="0.2">
      <c r="A10" s="47" t="s">
        <v>32</v>
      </c>
      <c r="B10" s="48" t="s">
        <v>33</v>
      </c>
      <c r="C10" s="49">
        <v>0.45833333333333331</v>
      </c>
      <c r="D10" s="49">
        <v>0.45833333333333331</v>
      </c>
      <c r="E10" s="49">
        <v>0.47430555555555554</v>
      </c>
      <c r="F10" s="49">
        <f>E10-D10</f>
        <v>1.5972222222222221E-2</v>
      </c>
      <c r="G10" s="47" t="s">
        <v>29</v>
      </c>
      <c r="H10" s="47" t="s">
        <v>29</v>
      </c>
      <c r="I10" s="47" t="s">
        <v>29</v>
      </c>
      <c r="J10" s="47" t="s">
        <v>29</v>
      </c>
      <c r="K10" s="47" t="s">
        <v>29</v>
      </c>
      <c r="L10" s="47" t="s">
        <v>29</v>
      </c>
      <c r="M10" s="47" t="s">
        <v>29</v>
      </c>
      <c r="N10" s="47" t="s">
        <v>29</v>
      </c>
      <c r="O10" s="47">
        <v>8</v>
      </c>
      <c r="P10" s="44"/>
      <c r="Q10" s="44"/>
      <c r="R10" s="44"/>
    </row>
    <row r="11" spans="1:18" ht="20.25" customHeight="1" x14ac:dyDescent="0.2">
      <c r="A11" s="50" t="s">
        <v>34</v>
      </c>
      <c r="B11" s="51" t="s">
        <v>35</v>
      </c>
      <c r="C11" s="52">
        <v>0.45833333333333331</v>
      </c>
      <c r="D11" s="52">
        <v>0.45902777777777781</v>
      </c>
      <c r="E11" s="52">
        <v>0.47986111111111113</v>
      </c>
      <c r="F11" s="52">
        <f t="shared" ref="F11:F25" si="0">E11-D11</f>
        <v>2.0833333333333315E-2</v>
      </c>
      <c r="G11" s="50" t="s">
        <v>29</v>
      </c>
      <c r="H11" s="50" t="s">
        <v>29</v>
      </c>
      <c r="I11" s="50" t="s">
        <v>29</v>
      </c>
      <c r="J11" s="50" t="s">
        <v>29</v>
      </c>
      <c r="K11" s="50" t="s">
        <v>29</v>
      </c>
      <c r="L11" s="50" t="s">
        <v>27</v>
      </c>
      <c r="M11" s="50" t="s">
        <v>29</v>
      </c>
      <c r="N11" s="50" t="s">
        <v>29</v>
      </c>
      <c r="O11" s="50">
        <v>7</v>
      </c>
      <c r="P11" s="44"/>
      <c r="Q11" s="44"/>
      <c r="R11" s="44"/>
    </row>
    <row r="12" spans="1:18" ht="20.25" customHeight="1" x14ac:dyDescent="0.2">
      <c r="A12" s="47" t="s">
        <v>36</v>
      </c>
      <c r="B12" s="48" t="s">
        <v>37</v>
      </c>
      <c r="C12" s="49">
        <v>0.45833333333333331</v>
      </c>
      <c r="D12" s="49">
        <v>0.46319444444444446</v>
      </c>
      <c r="E12" s="49">
        <v>0.48541666666666666</v>
      </c>
      <c r="F12" s="49">
        <f t="shared" si="0"/>
        <v>2.2222222222222199E-2</v>
      </c>
      <c r="G12" s="47" t="s">
        <v>29</v>
      </c>
      <c r="H12" s="47" t="s">
        <v>29</v>
      </c>
      <c r="I12" s="47" t="s">
        <v>29</v>
      </c>
      <c r="J12" s="47" t="s">
        <v>27</v>
      </c>
      <c r="K12" s="47" t="s">
        <v>29</v>
      </c>
      <c r="L12" s="47" t="s">
        <v>29</v>
      </c>
      <c r="M12" s="47" t="s">
        <v>29</v>
      </c>
      <c r="N12" s="47" t="s">
        <v>29</v>
      </c>
      <c r="O12" s="47">
        <v>7</v>
      </c>
      <c r="P12" s="44"/>
      <c r="Q12" s="44"/>
      <c r="R12" s="44"/>
    </row>
    <row r="13" spans="1:18" ht="20.25" customHeight="1" x14ac:dyDescent="0.2">
      <c r="A13" s="50" t="s">
        <v>38</v>
      </c>
      <c r="B13" s="51" t="s">
        <v>39</v>
      </c>
      <c r="C13" s="52">
        <v>0.45833333333333331</v>
      </c>
      <c r="D13" s="52">
        <v>0.4604166666666667</v>
      </c>
      <c r="E13" s="52">
        <v>0.47569444444444442</v>
      </c>
      <c r="F13" s="52">
        <f t="shared" si="0"/>
        <v>1.5277777777777724E-2</v>
      </c>
      <c r="G13" s="50" t="s">
        <v>29</v>
      </c>
      <c r="H13" s="50" t="s">
        <v>29</v>
      </c>
      <c r="I13" s="50" t="s">
        <v>29</v>
      </c>
      <c r="J13" s="50" t="s">
        <v>29</v>
      </c>
      <c r="K13" s="50" t="s">
        <v>29</v>
      </c>
      <c r="L13" s="50" t="s">
        <v>29</v>
      </c>
      <c r="M13" s="50" t="s">
        <v>29</v>
      </c>
      <c r="N13" s="50" t="s">
        <v>29</v>
      </c>
      <c r="O13" s="50">
        <v>8</v>
      </c>
      <c r="P13" s="44"/>
      <c r="Q13" s="44"/>
      <c r="R13" s="44"/>
    </row>
    <row r="14" spans="1:18" ht="20.25" customHeight="1" x14ac:dyDescent="0.2">
      <c r="A14" s="47" t="s">
        <v>40</v>
      </c>
      <c r="B14" s="48" t="s">
        <v>41</v>
      </c>
      <c r="C14" s="49">
        <v>0.45833333333333331</v>
      </c>
      <c r="D14" s="49">
        <v>0.4604166666666667</v>
      </c>
      <c r="E14" s="49">
        <v>0.47916666666666669</v>
      </c>
      <c r="F14" s="49">
        <f t="shared" si="0"/>
        <v>1.8749999999999989E-2</v>
      </c>
      <c r="G14" s="47" t="s">
        <v>29</v>
      </c>
      <c r="H14" s="47" t="s">
        <v>29</v>
      </c>
      <c r="I14" s="47" t="s">
        <v>29</v>
      </c>
      <c r="J14" s="47" t="s">
        <v>29</v>
      </c>
      <c r="K14" s="47" t="s">
        <v>29</v>
      </c>
      <c r="L14" s="47" t="s">
        <v>29</v>
      </c>
      <c r="M14" s="47" t="s">
        <v>29</v>
      </c>
      <c r="N14" s="47" t="s">
        <v>29</v>
      </c>
      <c r="O14" s="47">
        <v>8</v>
      </c>
      <c r="P14" s="44"/>
      <c r="Q14" s="44"/>
      <c r="R14" s="44"/>
    </row>
    <row r="15" spans="1:18" ht="20.25" customHeight="1" x14ac:dyDescent="0.2">
      <c r="A15" s="50" t="s">
        <v>42</v>
      </c>
      <c r="B15" s="51" t="s">
        <v>43</v>
      </c>
      <c r="C15" s="52">
        <v>0.45833333333333331</v>
      </c>
      <c r="D15" s="52">
        <v>0.46249999999999997</v>
      </c>
      <c r="E15" s="52">
        <v>0.48541666666666666</v>
      </c>
      <c r="F15" s="52">
        <f t="shared" si="0"/>
        <v>2.2916666666666696E-2</v>
      </c>
      <c r="G15" s="50" t="s">
        <v>29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  <c r="O15" s="50">
        <v>8</v>
      </c>
      <c r="P15" s="44"/>
      <c r="Q15" s="44"/>
      <c r="R15" s="44"/>
    </row>
    <row r="16" spans="1:18" ht="20.25" customHeight="1" x14ac:dyDescent="0.2">
      <c r="A16" s="47" t="s">
        <v>44</v>
      </c>
      <c r="B16" s="48" t="s">
        <v>45</v>
      </c>
      <c r="C16" s="49">
        <v>0.45833333333333331</v>
      </c>
      <c r="D16" s="49">
        <v>0.45902777777777781</v>
      </c>
      <c r="E16" s="49">
        <v>0.4777777777777778</v>
      </c>
      <c r="F16" s="49">
        <f t="shared" si="0"/>
        <v>1.8749999999999989E-2</v>
      </c>
      <c r="G16" s="47" t="s">
        <v>29</v>
      </c>
      <c r="H16" s="47" t="s">
        <v>29</v>
      </c>
      <c r="I16" s="47" t="s">
        <v>29</v>
      </c>
      <c r="J16" s="47" t="s">
        <v>29</v>
      </c>
      <c r="K16" s="47" t="s">
        <v>29</v>
      </c>
      <c r="L16" s="47" t="s">
        <v>29</v>
      </c>
      <c r="M16" s="47" t="s">
        <v>29</v>
      </c>
      <c r="N16" s="47" t="s">
        <v>29</v>
      </c>
      <c r="O16" s="47">
        <v>8</v>
      </c>
      <c r="P16" s="44"/>
      <c r="Q16" s="44"/>
      <c r="R16" s="44"/>
    </row>
    <row r="17" spans="1:18" ht="20.25" customHeight="1" x14ac:dyDescent="0.2">
      <c r="A17" s="50" t="s">
        <v>46</v>
      </c>
      <c r="B17" s="51" t="s">
        <v>47</v>
      </c>
      <c r="C17" s="52">
        <v>0.45833333333333331</v>
      </c>
      <c r="D17" s="52">
        <v>0.46388888888888885</v>
      </c>
      <c r="E17" s="52">
        <v>0.48333333333333334</v>
      </c>
      <c r="F17" s="52">
        <f t="shared" si="0"/>
        <v>1.9444444444444486E-2</v>
      </c>
      <c r="G17" s="50" t="s">
        <v>29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29</v>
      </c>
      <c r="M17" s="50" t="s">
        <v>29</v>
      </c>
      <c r="N17" s="50" t="s">
        <v>29</v>
      </c>
      <c r="O17" s="50">
        <v>8</v>
      </c>
      <c r="P17" s="44"/>
      <c r="Q17" s="44"/>
      <c r="R17" s="44"/>
    </row>
    <row r="18" spans="1:18" ht="20.25" customHeight="1" x14ac:dyDescent="0.2">
      <c r="A18" s="47" t="s">
        <v>48</v>
      </c>
      <c r="B18" s="48" t="s">
        <v>49</v>
      </c>
      <c r="C18" s="49">
        <v>0.45833333333333331</v>
      </c>
      <c r="D18" s="49">
        <v>0.4604166666666667</v>
      </c>
      <c r="E18" s="49">
        <v>0.4826388888888889</v>
      </c>
      <c r="F18" s="49">
        <f t="shared" si="0"/>
        <v>2.2222222222222199E-2</v>
      </c>
      <c r="G18" s="47" t="s">
        <v>29</v>
      </c>
      <c r="H18" s="47" t="s">
        <v>29</v>
      </c>
      <c r="I18" s="47" t="s">
        <v>29</v>
      </c>
      <c r="J18" s="47" t="s">
        <v>29</v>
      </c>
      <c r="K18" s="47" t="s">
        <v>29</v>
      </c>
      <c r="L18" s="47" t="s">
        <v>29</v>
      </c>
      <c r="M18" s="47" t="s">
        <v>29</v>
      </c>
      <c r="N18" s="47" t="s">
        <v>29</v>
      </c>
      <c r="O18" s="47">
        <v>8</v>
      </c>
      <c r="P18" s="44"/>
      <c r="Q18" s="44"/>
      <c r="R18" s="44"/>
    </row>
    <row r="19" spans="1:18" ht="20.25" customHeight="1" x14ac:dyDescent="0.2">
      <c r="A19" s="50" t="s">
        <v>50</v>
      </c>
      <c r="B19" s="51" t="s">
        <v>51</v>
      </c>
      <c r="C19" s="52">
        <v>0.45833333333333331</v>
      </c>
      <c r="D19" s="52">
        <v>0.4604166666666667</v>
      </c>
      <c r="E19" s="52">
        <v>0.48680555555555555</v>
      </c>
      <c r="F19" s="52">
        <f t="shared" si="0"/>
        <v>2.6388888888888851E-2</v>
      </c>
      <c r="G19" s="50" t="s">
        <v>29</v>
      </c>
      <c r="H19" s="50" t="s">
        <v>29</v>
      </c>
      <c r="I19" s="50" t="s">
        <v>29</v>
      </c>
      <c r="J19" s="50" t="s">
        <v>29</v>
      </c>
      <c r="K19" s="50" t="s">
        <v>29</v>
      </c>
      <c r="L19" s="50" t="s">
        <v>29</v>
      </c>
      <c r="M19" s="50" t="s">
        <v>29</v>
      </c>
      <c r="N19" s="50" t="s">
        <v>29</v>
      </c>
      <c r="O19" s="50">
        <v>8</v>
      </c>
      <c r="P19" s="44"/>
      <c r="Q19" s="44"/>
      <c r="R19" s="44"/>
    </row>
    <row r="20" spans="1:18" ht="20.25" customHeight="1" x14ac:dyDescent="0.2">
      <c r="A20" s="47" t="s">
        <v>52</v>
      </c>
      <c r="B20" s="48" t="s">
        <v>53</v>
      </c>
      <c r="C20" s="49">
        <v>0.45833333333333331</v>
      </c>
      <c r="D20" s="49">
        <v>0.4597222222222222</v>
      </c>
      <c r="E20" s="49">
        <v>0.47569444444444442</v>
      </c>
      <c r="F20" s="49">
        <f t="shared" si="0"/>
        <v>1.5972222222222221E-2</v>
      </c>
      <c r="G20" s="47" t="s">
        <v>29</v>
      </c>
      <c r="H20" s="47" t="s">
        <v>29</v>
      </c>
      <c r="I20" s="47" t="s">
        <v>29</v>
      </c>
      <c r="J20" s="47" t="s">
        <v>29</v>
      </c>
      <c r="K20" s="47" t="s">
        <v>29</v>
      </c>
      <c r="L20" s="47" t="s">
        <v>29</v>
      </c>
      <c r="M20" s="47" t="s">
        <v>29</v>
      </c>
      <c r="N20" s="47" t="s">
        <v>29</v>
      </c>
      <c r="O20" s="47">
        <v>8</v>
      </c>
      <c r="P20" s="44"/>
      <c r="Q20" s="44"/>
      <c r="R20" s="44"/>
    </row>
    <row r="21" spans="1:18" ht="20.25" customHeight="1" x14ac:dyDescent="0.2">
      <c r="A21" s="50" t="s">
        <v>54</v>
      </c>
      <c r="B21" s="51" t="s">
        <v>55</v>
      </c>
      <c r="C21" s="52">
        <v>0.45833333333333331</v>
      </c>
      <c r="D21" s="52">
        <v>0.4597222222222222</v>
      </c>
      <c r="E21" s="52">
        <v>0.48194444444444445</v>
      </c>
      <c r="F21" s="52">
        <f t="shared" si="0"/>
        <v>2.2222222222222254E-2</v>
      </c>
      <c r="G21" s="50" t="s">
        <v>29</v>
      </c>
      <c r="H21" s="50" t="s">
        <v>29</v>
      </c>
      <c r="I21" s="50" t="s">
        <v>29</v>
      </c>
      <c r="J21" s="50" t="s">
        <v>29</v>
      </c>
      <c r="K21" s="50" t="s">
        <v>29</v>
      </c>
      <c r="L21" s="50" t="s">
        <v>29</v>
      </c>
      <c r="M21" s="50" t="s">
        <v>29</v>
      </c>
      <c r="N21" s="50" t="s">
        <v>29</v>
      </c>
      <c r="O21" s="50">
        <v>8</v>
      </c>
      <c r="P21" s="44"/>
      <c r="Q21" s="44"/>
      <c r="R21" s="44"/>
    </row>
    <row r="22" spans="1:18" ht="20.25" customHeight="1" x14ac:dyDescent="0.2">
      <c r="A22" s="47" t="s">
        <v>56</v>
      </c>
      <c r="B22" s="48" t="s">
        <v>57</v>
      </c>
      <c r="C22" s="49">
        <v>0.45833333333333331</v>
      </c>
      <c r="D22" s="49">
        <v>0.46388888888888885</v>
      </c>
      <c r="E22" s="49">
        <v>0.4826388888888889</v>
      </c>
      <c r="F22" s="49">
        <f t="shared" si="0"/>
        <v>1.8750000000000044E-2</v>
      </c>
      <c r="G22" s="47" t="s">
        <v>29</v>
      </c>
      <c r="H22" s="47" t="s">
        <v>29</v>
      </c>
      <c r="I22" s="47" t="s">
        <v>29</v>
      </c>
      <c r="J22" s="47" t="s">
        <v>29</v>
      </c>
      <c r="K22" s="47" t="s">
        <v>29</v>
      </c>
      <c r="L22" s="47" t="s">
        <v>29</v>
      </c>
      <c r="M22" s="47" t="s">
        <v>29</v>
      </c>
      <c r="N22" s="47" t="s">
        <v>29</v>
      </c>
      <c r="O22" s="47">
        <v>8</v>
      </c>
      <c r="P22" s="44"/>
      <c r="Q22" s="44"/>
      <c r="R22" s="44"/>
    </row>
    <row r="23" spans="1:18" ht="20.25" customHeight="1" x14ac:dyDescent="0.2">
      <c r="A23" s="50" t="s">
        <v>58</v>
      </c>
      <c r="B23" s="51" t="s">
        <v>59</v>
      </c>
      <c r="C23" s="52">
        <v>0.625</v>
      </c>
      <c r="D23" s="52">
        <v>0.625</v>
      </c>
      <c r="E23" s="52">
        <v>0.63888888888888895</v>
      </c>
      <c r="F23" s="52">
        <f t="shared" si="0"/>
        <v>1.3888888888888951E-2</v>
      </c>
      <c r="G23" s="50" t="s">
        <v>29</v>
      </c>
      <c r="H23" s="50" t="s">
        <v>29</v>
      </c>
      <c r="I23" s="50" t="s">
        <v>29</v>
      </c>
      <c r="J23" s="50" t="s">
        <v>29</v>
      </c>
      <c r="K23" s="50" t="s">
        <v>29</v>
      </c>
      <c r="L23" s="50" t="s">
        <v>29</v>
      </c>
      <c r="M23" s="50" t="s">
        <v>29</v>
      </c>
      <c r="N23" s="50" t="s">
        <v>29</v>
      </c>
      <c r="O23" s="50">
        <v>8</v>
      </c>
      <c r="P23" s="44"/>
      <c r="Q23" s="44"/>
      <c r="R23" s="44"/>
    </row>
    <row r="24" spans="1:18" ht="20.25" customHeight="1" x14ac:dyDescent="0.2">
      <c r="A24" s="47" t="s">
        <v>60</v>
      </c>
      <c r="B24" s="48" t="s">
        <v>61</v>
      </c>
      <c r="C24" s="49">
        <v>0.45833333333333331</v>
      </c>
      <c r="D24" s="49">
        <v>0.46180555555555558</v>
      </c>
      <c r="E24" s="49">
        <v>0.47847222222222219</v>
      </c>
      <c r="F24" s="49">
        <f t="shared" si="0"/>
        <v>1.6666666666666607E-2</v>
      </c>
      <c r="G24" s="47" t="s">
        <v>29</v>
      </c>
      <c r="H24" s="47" t="s">
        <v>29</v>
      </c>
      <c r="I24" s="47" t="s">
        <v>29</v>
      </c>
      <c r="J24" s="47" t="s">
        <v>29</v>
      </c>
      <c r="K24" s="47" t="s">
        <v>29</v>
      </c>
      <c r="L24" s="47" t="s">
        <v>29</v>
      </c>
      <c r="M24" s="47" t="s">
        <v>29</v>
      </c>
      <c r="N24" s="47" t="s">
        <v>29</v>
      </c>
      <c r="O24" s="47">
        <v>8</v>
      </c>
      <c r="P24" s="44"/>
      <c r="Q24" s="44"/>
      <c r="R24" s="44"/>
    </row>
    <row r="25" spans="1:18" ht="20.25" customHeight="1" x14ac:dyDescent="0.2">
      <c r="A25" s="54" t="s">
        <v>62</v>
      </c>
      <c r="B25" s="55" t="s">
        <v>63</v>
      </c>
      <c r="C25" s="56">
        <v>0.45833333333333331</v>
      </c>
      <c r="D25" s="56">
        <v>0.46527777777777773</v>
      </c>
      <c r="E25" s="56">
        <v>0.48541666666666666</v>
      </c>
      <c r="F25" s="56">
        <f t="shared" si="0"/>
        <v>2.0138888888888928E-2</v>
      </c>
      <c r="G25" s="54" t="s">
        <v>29</v>
      </c>
      <c r="H25" s="54" t="s">
        <v>29</v>
      </c>
      <c r="I25" s="54" t="s">
        <v>29</v>
      </c>
      <c r="J25" s="54" t="s">
        <v>29</v>
      </c>
      <c r="K25" s="54" t="s">
        <v>29</v>
      </c>
      <c r="L25" s="54" t="s">
        <v>29</v>
      </c>
      <c r="M25" s="54" t="s">
        <v>29</v>
      </c>
      <c r="N25" s="54" t="s">
        <v>29</v>
      </c>
      <c r="O25" s="54">
        <v>8</v>
      </c>
      <c r="P25" s="44"/>
      <c r="Q25" s="44"/>
      <c r="R25" s="44"/>
    </row>
    <row r="26" spans="1:18" ht="20.25" customHeight="1" x14ac:dyDescent="0.2">
      <c r="A26" s="62" t="s">
        <v>21</v>
      </c>
      <c r="B26" s="62"/>
      <c r="C26" s="62"/>
      <c r="D26" s="62"/>
      <c r="E26" s="62"/>
      <c r="F26" s="62"/>
      <c r="G26" s="47">
        <f t="shared" ref="G26:N26" si="1">COUNTIF(G8:G25, "=A")</f>
        <v>18</v>
      </c>
      <c r="H26" s="47">
        <f t="shared" si="1"/>
        <v>18</v>
      </c>
      <c r="I26" s="47">
        <f t="shared" si="1"/>
        <v>18</v>
      </c>
      <c r="J26" s="47">
        <f t="shared" si="1"/>
        <v>17</v>
      </c>
      <c r="K26" s="47">
        <f t="shared" si="1"/>
        <v>18</v>
      </c>
      <c r="L26" s="47">
        <f t="shared" si="1"/>
        <v>17</v>
      </c>
      <c r="M26" s="47">
        <f t="shared" si="1"/>
        <v>18</v>
      </c>
      <c r="N26" s="47">
        <f t="shared" si="1"/>
        <v>18</v>
      </c>
      <c r="O26" s="47">
        <f>SUM(O8:O25)</f>
        <v>142</v>
      </c>
      <c r="P26" s="44"/>
      <c r="Q26" s="44"/>
      <c r="R26" s="44"/>
    </row>
    <row r="27" spans="1:18" ht="20.25" customHeight="1" x14ac:dyDescent="0.2">
      <c r="A27" s="61" t="s">
        <v>64</v>
      </c>
      <c r="B27" s="61"/>
      <c r="C27" s="61"/>
      <c r="D27" s="61"/>
      <c r="E27" s="61"/>
      <c r="F27" s="61"/>
      <c r="G27" s="50">
        <v>100</v>
      </c>
      <c r="H27" s="50">
        <v>100</v>
      </c>
      <c r="I27" s="50">
        <v>100</v>
      </c>
      <c r="J27" s="50">
        <v>94</v>
      </c>
      <c r="K27" s="50">
        <v>100</v>
      </c>
      <c r="L27" s="50">
        <v>94</v>
      </c>
      <c r="M27" s="50">
        <v>100</v>
      </c>
      <c r="N27" s="50">
        <v>100</v>
      </c>
      <c r="O27" s="50"/>
      <c r="P27" s="44"/>
      <c r="Q27" s="44"/>
      <c r="R27" s="44"/>
    </row>
    <row r="28" spans="1:18" ht="20.25" customHeight="1" x14ac:dyDescent="0.2">
      <c r="A28" s="62" t="s">
        <v>65</v>
      </c>
      <c r="B28" s="62"/>
      <c r="C28" s="62"/>
      <c r="D28" s="62"/>
      <c r="E28" s="62"/>
      <c r="F28" s="62"/>
      <c r="G28" s="62">
        <v>98</v>
      </c>
      <c r="H28" s="62"/>
      <c r="I28" s="62"/>
      <c r="J28" s="62"/>
      <c r="K28" s="62"/>
      <c r="L28" s="62"/>
      <c r="M28" s="62"/>
      <c r="N28" s="62"/>
      <c r="O28" s="62"/>
      <c r="P28" s="44"/>
      <c r="Q28" s="44"/>
      <c r="R28" s="44"/>
    </row>
  </sheetData>
  <mergeCells count="17">
    <mergeCell ref="D6:F6"/>
    <mergeCell ref="A26:F26"/>
    <mergeCell ref="A27:F27"/>
    <mergeCell ref="A28:F28"/>
    <mergeCell ref="G28:O28"/>
    <mergeCell ref="A5:A7"/>
    <mergeCell ref="B5:B7"/>
    <mergeCell ref="C5:C7"/>
    <mergeCell ref="D5:F5"/>
    <mergeCell ref="G5:G7"/>
    <mergeCell ref="H5:H7"/>
    <mergeCell ref="I5:O5"/>
    <mergeCell ref="A1:B1"/>
    <mergeCell ref="C1:O1"/>
    <mergeCell ref="A2:O2"/>
    <mergeCell ref="A3:O3"/>
    <mergeCell ref="A4:O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9F0A-2383-4E83-8107-5419C7DBC446}">
  <dimension ref="A1:R28"/>
  <sheetViews>
    <sheetView workbookViewId="0">
      <pane ySplit="7" topLeftCell="A13" activePane="bottomLeft" state="frozen"/>
      <selection pane="bottomLeft" activeCell="A5" sqref="A5:A7"/>
    </sheetView>
  </sheetViews>
  <sheetFormatPr baseColWidth="10" defaultColWidth="9" defaultRowHeight="14.25" x14ac:dyDescent="0.2"/>
  <cols>
    <col min="1" max="1" width="9.625" style="19" customWidth="1"/>
    <col min="2" max="2" width="23.625" style="19" customWidth="1"/>
    <col min="3" max="3" width="12.625" style="19" customWidth="1"/>
    <col min="4" max="6" width="11.625" style="19" customWidth="1"/>
    <col min="7" max="8" width="12.625" style="19" customWidth="1"/>
    <col min="9" max="15" width="9.625" style="19" customWidth="1"/>
    <col min="16" max="16384" width="9" style="19"/>
  </cols>
  <sheetData>
    <row r="1" spans="1:18" ht="79.5" customHeight="1" x14ac:dyDescent="0.2">
      <c r="A1" s="63"/>
      <c r="B1" s="63"/>
      <c r="C1" s="64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44"/>
      <c r="Q1" s="44"/>
      <c r="R1" s="44"/>
    </row>
    <row r="2" spans="1:18" ht="24.75" customHeight="1" x14ac:dyDescent="0.2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  <c r="P2" s="44"/>
      <c r="Q2" s="44"/>
      <c r="R2" s="44"/>
    </row>
    <row r="3" spans="1:18" ht="24.75" customHeight="1" x14ac:dyDescent="0.2">
      <c r="A3" s="70" t="s">
        <v>70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44"/>
      <c r="Q3" s="44"/>
      <c r="R3" s="44"/>
    </row>
    <row r="4" spans="1:18" ht="9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44"/>
      <c r="Q4" s="44"/>
      <c r="R4" s="44"/>
    </row>
    <row r="5" spans="1:18" ht="24.75" customHeight="1" x14ac:dyDescent="0.2">
      <c r="A5" s="73" t="s">
        <v>13</v>
      </c>
      <c r="B5" s="73" t="s">
        <v>14</v>
      </c>
      <c r="C5" s="75" t="s">
        <v>15</v>
      </c>
      <c r="D5" s="77" t="s">
        <v>16</v>
      </c>
      <c r="E5" s="78"/>
      <c r="F5" s="79"/>
      <c r="G5" s="73" t="s">
        <v>17</v>
      </c>
      <c r="H5" s="73" t="s">
        <v>18</v>
      </c>
      <c r="I5" s="77" t="s">
        <v>19</v>
      </c>
      <c r="J5" s="78"/>
      <c r="K5" s="78"/>
      <c r="L5" s="78"/>
      <c r="M5" s="78"/>
      <c r="N5" s="78"/>
      <c r="O5" s="79"/>
      <c r="P5" s="44"/>
      <c r="Q5" s="44"/>
      <c r="R5" s="44"/>
    </row>
    <row r="6" spans="1:18" ht="24.75" customHeight="1" x14ac:dyDescent="0.2">
      <c r="A6" s="74"/>
      <c r="B6" s="74"/>
      <c r="C6" s="76"/>
      <c r="D6" s="77" t="s">
        <v>20</v>
      </c>
      <c r="E6" s="78"/>
      <c r="F6" s="79"/>
      <c r="G6" s="74"/>
      <c r="H6" s="74"/>
      <c r="I6" s="46">
        <v>1</v>
      </c>
      <c r="J6" s="46">
        <v>2</v>
      </c>
      <c r="K6" s="46">
        <v>3</v>
      </c>
      <c r="L6" s="46">
        <v>4</v>
      </c>
      <c r="M6" s="46">
        <v>5</v>
      </c>
      <c r="N6" s="46">
        <v>6</v>
      </c>
      <c r="O6" s="46" t="s">
        <v>21</v>
      </c>
      <c r="P6" s="44"/>
      <c r="Q6" s="44"/>
      <c r="R6" s="44"/>
    </row>
    <row r="7" spans="1:18" ht="24.75" customHeight="1" x14ac:dyDescent="0.2">
      <c r="A7" s="74"/>
      <c r="B7" s="74"/>
      <c r="C7" s="76"/>
      <c r="D7" s="45" t="s">
        <v>22</v>
      </c>
      <c r="E7" s="45" t="s">
        <v>23</v>
      </c>
      <c r="F7" s="45" t="s">
        <v>24</v>
      </c>
      <c r="G7" s="74"/>
      <c r="H7" s="74"/>
      <c r="I7" s="45" t="s">
        <v>25</v>
      </c>
      <c r="J7" s="45" t="s">
        <v>25</v>
      </c>
      <c r="K7" s="45" t="s">
        <v>25</v>
      </c>
      <c r="L7" s="45" t="s">
        <v>25</v>
      </c>
      <c r="M7" s="45" t="s">
        <v>25</v>
      </c>
      <c r="N7" s="45" t="s">
        <v>25</v>
      </c>
      <c r="O7" s="45" t="s">
        <v>26</v>
      </c>
      <c r="P7" s="44"/>
      <c r="Q7" s="44"/>
      <c r="R7" s="44"/>
    </row>
    <row r="8" spans="1:18" ht="20.25" customHeight="1" x14ac:dyDescent="0.2">
      <c r="A8" s="47" t="s">
        <v>27</v>
      </c>
      <c r="B8" s="48" t="s">
        <v>28</v>
      </c>
      <c r="C8" s="49">
        <v>0.375</v>
      </c>
      <c r="D8" s="49">
        <v>0.37638888888888888</v>
      </c>
      <c r="E8" s="49">
        <v>0.48888888888888887</v>
      </c>
      <c r="F8" s="49">
        <f>E8-D8</f>
        <v>0.11249999999999999</v>
      </c>
      <c r="G8" s="47" t="s">
        <v>29</v>
      </c>
      <c r="H8" s="47" t="s">
        <v>29</v>
      </c>
      <c r="I8" s="47" t="s">
        <v>29</v>
      </c>
      <c r="J8" s="47" t="s">
        <v>29</v>
      </c>
      <c r="K8" s="47" t="s">
        <v>29</v>
      </c>
      <c r="L8" s="47" t="s">
        <v>29</v>
      </c>
      <c r="M8" s="47" t="s">
        <v>29</v>
      </c>
      <c r="N8" s="47" t="s">
        <v>29</v>
      </c>
      <c r="O8" s="47">
        <v>8</v>
      </c>
      <c r="P8" s="44"/>
      <c r="Q8" s="44"/>
      <c r="R8" s="44"/>
    </row>
    <row r="9" spans="1:18" ht="20.25" customHeight="1" x14ac:dyDescent="0.2">
      <c r="A9" s="50" t="s">
        <v>30</v>
      </c>
      <c r="B9" s="51" t="s">
        <v>31</v>
      </c>
      <c r="C9" s="52">
        <v>0.375</v>
      </c>
      <c r="D9" s="52">
        <v>0.38611111111111113</v>
      </c>
      <c r="E9" s="52">
        <v>0.50972222222222219</v>
      </c>
      <c r="F9" s="52">
        <f>E9-D9</f>
        <v>0.12361111111111106</v>
      </c>
      <c r="G9" s="50" t="s">
        <v>29</v>
      </c>
      <c r="H9" s="50" t="s">
        <v>29</v>
      </c>
      <c r="I9" s="50" t="s">
        <v>29</v>
      </c>
      <c r="J9" s="50" t="s">
        <v>29</v>
      </c>
      <c r="K9" s="50" t="s">
        <v>29</v>
      </c>
      <c r="L9" s="50" t="s">
        <v>29</v>
      </c>
      <c r="M9" s="50" t="s">
        <v>29</v>
      </c>
      <c r="N9" s="50" t="s">
        <v>29</v>
      </c>
      <c r="O9" s="50">
        <v>8</v>
      </c>
      <c r="P9" s="44"/>
      <c r="Q9" s="44"/>
      <c r="R9" s="53"/>
    </row>
    <row r="10" spans="1:18" ht="20.25" customHeight="1" x14ac:dyDescent="0.2">
      <c r="A10" s="47" t="s">
        <v>32</v>
      </c>
      <c r="B10" s="48" t="s">
        <v>33</v>
      </c>
      <c r="C10" s="49">
        <v>0.375</v>
      </c>
      <c r="D10" s="49">
        <v>0.3756944444444445</v>
      </c>
      <c r="E10" s="49">
        <v>0.45069444444444445</v>
      </c>
      <c r="F10" s="49">
        <f>E10-D10</f>
        <v>7.4999999999999956E-2</v>
      </c>
      <c r="G10" s="47" t="s">
        <v>29</v>
      </c>
      <c r="H10" s="47" t="s">
        <v>29</v>
      </c>
      <c r="I10" s="47" t="s">
        <v>29</v>
      </c>
      <c r="J10" s="47" t="s">
        <v>29</v>
      </c>
      <c r="K10" s="47" t="s">
        <v>29</v>
      </c>
      <c r="L10" s="47" t="s">
        <v>29</v>
      </c>
      <c r="M10" s="47" t="s">
        <v>29</v>
      </c>
      <c r="N10" s="47" t="s">
        <v>27</v>
      </c>
      <c r="O10" s="47">
        <v>7</v>
      </c>
      <c r="P10" s="44"/>
      <c r="Q10" s="44"/>
      <c r="R10" s="44"/>
    </row>
    <row r="11" spans="1:18" ht="20.25" customHeight="1" x14ac:dyDescent="0.2">
      <c r="A11" s="50" t="s">
        <v>34</v>
      </c>
      <c r="B11" s="51" t="s">
        <v>35</v>
      </c>
      <c r="C11" s="52">
        <v>0.375</v>
      </c>
      <c r="D11" s="52">
        <v>0.375</v>
      </c>
      <c r="E11" s="52">
        <v>0.48680555555555555</v>
      </c>
      <c r="F11" s="52">
        <f t="shared" ref="F11:F25" si="0">E11-D11</f>
        <v>0.11180555555555555</v>
      </c>
      <c r="G11" s="50" t="s">
        <v>29</v>
      </c>
      <c r="H11" s="50" t="s">
        <v>29</v>
      </c>
      <c r="I11" s="50" t="s">
        <v>29</v>
      </c>
      <c r="J11" s="50" t="s">
        <v>29</v>
      </c>
      <c r="K11" s="50" t="s">
        <v>29</v>
      </c>
      <c r="L11" s="50" t="s">
        <v>29</v>
      </c>
      <c r="M11" s="50" t="s">
        <v>29</v>
      </c>
      <c r="N11" s="50" t="s">
        <v>27</v>
      </c>
      <c r="O11" s="50">
        <v>7</v>
      </c>
      <c r="P11" s="44"/>
      <c r="Q11" s="44"/>
      <c r="R11" s="44"/>
    </row>
    <row r="12" spans="1:18" ht="20.25" customHeight="1" x14ac:dyDescent="0.2">
      <c r="A12" s="47" t="s">
        <v>36</v>
      </c>
      <c r="B12" s="48" t="s">
        <v>37</v>
      </c>
      <c r="C12" s="49">
        <v>0.375</v>
      </c>
      <c r="D12" s="49">
        <v>0.37847222222222227</v>
      </c>
      <c r="E12" s="49">
        <v>0.47569444444444442</v>
      </c>
      <c r="F12" s="49">
        <f t="shared" si="0"/>
        <v>9.7222222222222154E-2</v>
      </c>
      <c r="G12" s="47" t="s">
        <v>29</v>
      </c>
      <c r="H12" s="47" t="s">
        <v>29</v>
      </c>
      <c r="I12" s="47" t="s">
        <v>29</v>
      </c>
      <c r="J12" s="47" t="s">
        <v>29</v>
      </c>
      <c r="K12" s="47" t="s">
        <v>29</v>
      </c>
      <c r="L12" s="47" t="s">
        <v>29</v>
      </c>
      <c r="M12" s="47" t="s">
        <v>29</v>
      </c>
      <c r="N12" s="47" t="s">
        <v>29</v>
      </c>
      <c r="O12" s="47">
        <v>8</v>
      </c>
      <c r="P12" s="44"/>
      <c r="Q12" s="44"/>
      <c r="R12" s="44"/>
    </row>
    <row r="13" spans="1:18" ht="20.25" customHeight="1" x14ac:dyDescent="0.2">
      <c r="A13" s="50" t="s">
        <v>38</v>
      </c>
      <c r="B13" s="51" t="s">
        <v>39</v>
      </c>
      <c r="C13" s="52">
        <v>0.375</v>
      </c>
      <c r="D13" s="52">
        <v>0.38125000000000003</v>
      </c>
      <c r="E13" s="52">
        <v>0.44513888888888892</v>
      </c>
      <c r="F13" s="52">
        <f t="shared" si="0"/>
        <v>6.3888888888888884E-2</v>
      </c>
      <c r="G13" s="50" t="s">
        <v>29</v>
      </c>
      <c r="H13" s="50" t="s">
        <v>29</v>
      </c>
      <c r="I13" s="50" t="s">
        <v>29</v>
      </c>
      <c r="J13" s="50" t="s">
        <v>29</v>
      </c>
      <c r="K13" s="50" t="s">
        <v>29</v>
      </c>
      <c r="L13" s="50" t="s">
        <v>29</v>
      </c>
      <c r="M13" s="50" t="s">
        <v>29</v>
      </c>
      <c r="N13" s="50" t="s">
        <v>29</v>
      </c>
      <c r="O13" s="50">
        <v>8</v>
      </c>
      <c r="P13" s="44"/>
      <c r="Q13" s="44"/>
      <c r="R13" s="44"/>
    </row>
    <row r="14" spans="1:18" ht="20.25" customHeight="1" x14ac:dyDescent="0.2">
      <c r="A14" s="47" t="s">
        <v>40</v>
      </c>
      <c r="B14" s="48" t="s">
        <v>41</v>
      </c>
      <c r="C14" s="49">
        <v>0.375</v>
      </c>
      <c r="D14" s="49">
        <v>0.37986111111111115</v>
      </c>
      <c r="E14" s="49">
        <v>0.4597222222222222</v>
      </c>
      <c r="F14" s="49">
        <f t="shared" si="0"/>
        <v>7.9861111111111049E-2</v>
      </c>
      <c r="G14" s="47" t="s">
        <v>29</v>
      </c>
      <c r="H14" s="47" t="s">
        <v>29</v>
      </c>
      <c r="I14" s="47" t="s">
        <v>29</v>
      </c>
      <c r="J14" s="47" t="s">
        <v>29</v>
      </c>
      <c r="K14" s="47" t="s">
        <v>29</v>
      </c>
      <c r="L14" s="47" t="s">
        <v>29</v>
      </c>
      <c r="M14" s="47" t="s">
        <v>29</v>
      </c>
      <c r="N14" s="47" t="s">
        <v>29</v>
      </c>
      <c r="O14" s="47">
        <v>8</v>
      </c>
      <c r="P14" s="44"/>
      <c r="Q14" s="44"/>
      <c r="R14" s="44"/>
    </row>
    <row r="15" spans="1:18" ht="20.25" customHeight="1" x14ac:dyDescent="0.2">
      <c r="A15" s="50" t="s">
        <v>42</v>
      </c>
      <c r="B15" s="51" t="s">
        <v>43</v>
      </c>
      <c r="C15" s="52">
        <v>0.375</v>
      </c>
      <c r="D15" s="52">
        <v>0.38194444444444442</v>
      </c>
      <c r="E15" s="52">
        <v>0.49722222222222223</v>
      </c>
      <c r="F15" s="52">
        <f t="shared" si="0"/>
        <v>0.11527777777777781</v>
      </c>
      <c r="G15" s="50" t="s">
        <v>29</v>
      </c>
      <c r="H15" s="50" t="s">
        <v>29</v>
      </c>
      <c r="I15" s="50" t="s">
        <v>29</v>
      </c>
      <c r="J15" s="50" t="s">
        <v>29</v>
      </c>
      <c r="K15" s="50" t="s">
        <v>29</v>
      </c>
      <c r="L15" s="50" t="s">
        <v>29</v>
      </c>
      <c r="M15" s="50" t="s">
        <v>29</v>
      </c>
      <c r="N15" s="50" t="s">
        <v>29</v>
      </c>
      <c r="O15" s="50">
        <v>8</v>
      </c>
      <c r="P15" s="44"/>
      <c r="Q15" s="44"/>
      <c r="R15" s="44"/>
    </row>
    <row r="16" spans="1:18" ht="20.25" customHeight="1" x14ac:dyDescent="0.2">
      <c r="A16" s="47" t="s">
        <v>44</v>
      </c>
      <c r="B16" s="48" t="s">
        <v>45</v>
      </c>
      <c r="C16" s="49">
        <v>0.375</v>
      </c>
      <c r="D16" s="49">
        <v>0.3756944444444445</v>
      </c>
      <c r="E16" s="49">
        <v>0.4458333333333333</v>
      </c>
      <c r="F16" s="49">
        <f t="shared" si="0"/>
        <v>7.0138888888888806E-2</v>
      </c>
      <c r="G16" s="47" t="s">
        <v>29</v>
      </c>
      <c r="H16" s="47" t="s">
        <v>29</v>
      </c>
      <c r="I16" s="47" t="s">
        <v>29</v>
      </c>
      <c r="J16" s="47" t="s">
        <v>29</v>
      </c>
      <c r="K16" s="47" t="s">
        <v>29</v>
      </c>
      <c r="L16" s="47" t="s">
        <v>29</v>
      </c>
      <c r="M16" s="47" t="s">
        <v>29</v>
      </c>
      <c r="N16" s="47" t="s">
        <v>29</v>
      </c>
      <c r="O16" s="47">
        <v>8</v>
      </c>
      <c r="P16" s="44"/>
      <c r="Q16" s="44"/>
      <c r="R16" s="44"/>
    </row>
    <row r="17" spans="1:18" ht="20.25" customHeight="1" x14ac:dyDescent="0.2">
      <c r="A17" s="50" t="s">
        <v>46</v>
      </c>
      <c r="B17" s="51" t="s">
        <v>47</v>
      </c>
      <c r="C17" s="52">
        <v>0.375</v>
      </c>
      <c r="D17" s="52">
        <v>0.38263888888888892</v>
      </c>
      <c r="E17" s="52">
        <v>0.46458333333333335</v>
      </c>
      <c r="F17" s="52">
        <f t="shared" si="0"/>
        <v>8.1944444444444431E-2</v>
      </c>
      <c r="G17" s="50" t="s">
        <v>29</v>
      </c>
      <c r="H17" s="50" t="s">
        <v>29</v>
      </c>
      <c r="I17" s="50" t="s">
        <v>29</v>
      </c>
      <c r="J17" s="50" t="s">
        <v>29</v>
      </c>
      <c r="K17" s="50" t="s">
        <v>29</v>
      </c>
      <c r="L17" s="50" t="s">
        <v>29</v>
      </c>
      <c r="M17" s="50" t="s">
        <v>29</v>
      </c>
      <c r="N17" s="50" t="s">
        <v>29</v>
      </c>
      <c r="O17" s="50">
        <v>8</v>
      </c>
      <c r="P17" s="44"/>
      <c r="Q17" s="44"/>
      <c r="R17" s="44"/>
    </row>
    <row r="18" spans="1:18" ht="20.25" customHeight="1" x14ac:dyDescent="0.2">
      <c r="A18" s="47" t="s">
        <v>48</v>
      </c>
      <c r="B18" s="48" t="s">
        <v>49</v>
      </c>
      <c r="C18" s="49">
        <v>0.375</v>
      </c>
      <c r="D18" s="49">
        <v>0.375</v>
      </c>
      <c r="E18" s="49">
        <v>0.46666666666666662</v>
      </c>
      <c r="F18" s="49">
        <f t="shared" si="0"/>
        <v>9.1666666666666619E-2</v>
      </c>
      <c r="G18" s="47" t="s">
        <v>29</v>
      </c>
      <c r="H18" s="47" t="s">
        <v>29</v>
      </c>
      <c r="I18" s="47" t="s">
        <v>29</v>
      </c>
      <c r="J18" s="47" t="s">
        <v>29</v>
      </c>
      <c r="K18" s="47" t="s">
        <v>29</v>
      </c>
      <c r="L18" s="47" t="s">
        <v>29</v>
      </c>
      <c r="M18" s="47" t="s">
        <v>29</v>
      </c>
      <c r="N18" s="47" t="s">
        <v>29</v>
      </c>
      <c r="O18" s="47">
        <v>8</v>
      </c>
      <c r="P18" s="44"/>
      <c r="Q18" s="44"/>
      <c r="R18" s="44"/>
    </row>
    <row r="19" spans="1:18" ht="20.25" customHeight="1" x14ac:dyDescent="0.2">
      <c r="A19" s="50" t="s">
        <v>50</v>
      </c>
      <c r="B19" s="51" t="s">
        <v>51</v>
      </c>
      <c r="C19" s="52">
        <v>0.375</v>
      </c>
      <c r="D19" s="52">
        <v>0.38125000000000003</v>
      </c>
      <c r="E19" s="52">
        <v>0.48125000000000001</v>
      </c>
      <c r="F19" s="52">
        <f t="shared" si="0"/>
        <v>9.9999999999999978E-2</v>
      </c>
      <c r="G19" s="50" t="s">
        <v>29</v>
      </c>
      <c r="H19" s="50" t="s">
        <v>29</v>
      </c>
      <c r="I19" s="50" t="s">
        <v>29</v>
      </c>
      <c r="J19" s="50" t="s">
        <v>29</v>
      </c>
      <c r="K19" s="50" t="s">
        <v>29</v>
      </c>
      <c r="L19" s="50" t="s">
        <v>29</v>
      </c>
      <c r="M19" s="50" t="s">
        <v>29</v>
      </c>
      <c r="N19" s="50" t="s">
        <v>27</v>
      </c>
      <c r="O19" s="50">
        <v>7</v>
      </c>
      <c r="P19" s="44"/>
      <c r="Q19" s="44"/>
      <c r="R19" s="44"/>
    </row>
    <row r="20" spans="1:18" ht="20.25" customHeight="1" x14ac:dyDescent="0.2">
      <c r="A20" s="47" t="s">
        <v>52</v>
      </c>
      <c r="B20" s="48" t="s">
        <v>53</v>
      </c>
      <c r="C20" s="49">
        <v>0.375</v>
      </c>
      <c r="D20" s="49">
        <v>0.38263888888888892</v>
      </c>
      <c r="E20" s="49">
        <v>0.49236111111111108</v>
      </c>
      <c r="F20" s="49">
        <f t="shared" si="0"/>
        <v>0.10972222222222217</v>
      </c>
      <c r="G20" s="47" t="s">
        <v>29</v>
      </c>
      <c r="H20" s="47" t="s">
        <v>29</v>
      </c>
      <c r="I20" s="47" t="s">
        <v>29</v>
      </c>
      <c r="J20" s="47" t="s">
        <v>29</v>
      </c>
      <c r="K20" s="47" t="s">
        <v>29</v>
      </c>
      <c r="L20" s="47" t="s">
        <v>29</v>
      </c>
      <c r="M20" s="47" t="s">
        <v>29</v>
      </c>
      <c r="N20" s="47" t="s">
        <v>29</v>
      </c>
      <c r="O20" s="47">
        <v>8</v>
      </c>
      <c r="P20" s="44"/>
      <c r="Q20" s="44"/>
      <c r="R20" s="44"/>
    </row>
    <row r="21" spans="1:18" ht="20.25" customHeight="1" x14ac:dyDescent="0.2">
      <c r="A21" s="50" t="s">
        <v>54</v>
      </c>
      <c r="B21" s="51" t="s">
        <v>55</v>
      </c>
      <c r="C21" s="52">
        <v>0.375</v>
      </c>
      <c r="D21" s="52">
        <v>0.38055555555555554</v>
      </c>
      <c r="E21" s="52">
        <v>0.52708333333333335</v>
      </c>
      <c r="F21" s="52">
        <f t="shared" si="0"/>
        <v>0.14652777777777781</v>
      </c>
      <c r="G21" s="50" t="s">
        <v>29</v>
      </c>
      <c r="H21" s="50" t="s">
        <v>29</v>
      </c>
      <c r="I21" s="50" t="s">
        <v>29</v>
      </c>
      <c r="J21" s="50" t="s">
        <v>29</v>
      </c>
      <c r="K21" s="50" t="s">
        <v>29</v>
      </c>
      <c r="L21" s="50" t="s">
        <v>29</v>
      </c>
      <c r="M21" s="50" t="s">
        <v>29</v>
      </c>
      <c r="N21" s="50" t="s">
        <v>29</v>
      </c>
      <c r="O21" s="50">
        <v>8</v>
      </c>
      <c r="P21" s="44"/>
      <c r="Q21" s="44"/>
      <c r="R21" s="44"/>
    </row>
    <row r="22" spans="1:18" ht="20.25" customHeight="1" x14ac:dyDescent="0.2">
      <c r="A22" s="47" t="s">
        <v>56</v>
      </c>
      <c r="B22" s="48" t="s">
        <v>57</v>
      </c>
      <c r="C22" s="49">
        <v>0.375</v>
      </c>
      <c r="D22" s="49">
        <v>0.38680555555555557</v>
      </c>
      <c r="E22" s="49">
        <v>0.58263888888888882</v>
      </c>
      <c r="F22" s="49">
        <f t="shared" si="0"/>
        <v>0.19583333333333325</v>
      </c>
      <c r="G22" s="47" t="s">
        <v>29</v>
      </c>
      <c r="H22" s="47" t="s">
        <v>29</v>
      </c>
      <c r="I22" s="47" t="s">
        <v>29</v>
      </c>
      <c r="J22" s="47" t="s">
        <v>27</v>
      </c>
      <c r="K22" s="47" t="s">
        <v>29</v>
      </c>
      <c r="L22" s="47" t="s">
        <v>29</v>
      </c>
      <c r="M22" s="47" t="s">
        <v>29</v>
      </c>
      <c r="N22" s="47" t="s">
        <v>29</v>
      </c>
      <c r="O22" s="47">
        <v>7</v>
      </c>
      <c r="P22" s="44"/>
      <c r="Q22" s="44"/>
      <c r="R22" s="44"/>
    </row>
    <row r="23" spans="1:18" ht="20.25" customHeight="1" x14ac:dyDescent="0.2">
      <c r="A23" s="50" t="s">
        <v>58</v>
      </c>
      <c r="B23" s="51" t="s">
        <v>59</v>
      </c>
      <c r="C23" s="52">
        <v>0.375</v>
      </c>
      <c r="D23" s="52">
        <v>0.38541666666666669</v>
      </c>
      <c r="E23" s="52">
        <v>0.45069444444444445</v>
      </c>
      <c r="F23" s="52">
        <f t="shared" si="0"/>
        <v>6.5277777777777768E-2</v>
      </c>
      <c r="G23" s="50" t="s">
        <v>29</v>
      </c>
      <c r="H23" s="50" t="s">
        <v>29</v>
      </c>
      <c r="I23" s="50" t="s">
        <v>27</v>
      </c>
      <c r="J23" s="50" t="s">
        <v>29</v>
      </c>
      <c r="K23" s="50" t="s">
        <v>29</v>
      </c>
      <c r="L23" s="50" t="s">
        <v>29</v>
      </c>
      <c r="M23" s="50" t="s">
        <v>29</v>
      </c>
      <c r="N23" s="50" t="s">
        <v>29</v>
      </c>
      <c r="O23" s="50">
        <v>7</v>
      </c>
      <c r="P23" s="44"/>
      <c r="Q23" s="44"/>
      <c r="R23" s="44"/>
    </row>
    <row r="24" spans="1:18" ht="20.25" customHeight="1" x14ac:dyDescent="0.2">
      <c r="A24" s="47" t="s">
        <v>60</v>
      </c>
      <c r="B24" s="48" t="s">
        <v>61</v>
      </c>
      <c r="C24" s="49">
        <v>0.375</v>
      </c>
      <c r="D24" s="49">
        <v>0.37986111111111115</v>
      </c>
      <c r="E24" s="49">
        <v>0.45694444444444443</v>
      </c>
      <c r="F24" s="49">
        <f t="shared" si="0"/>
        <v>7.7083333333333282E-2</v>
      </c>
      <c r="G24" s="47" t="s">
        <v>29</v>
      </c>
      <c r="H24" s="47" t="s">
        <v>29</v>
      </c>
      <c r="I24" s="47" t="s">
        <v>29</v>
      </c>
      <c r="J24" s="47" t="s">
        <v>29</v>
      </c>
      <c r="K24" s="47" t="s">
        <v>29</v>
      </c>
      <c r="L24" s="47" t="s">
        <v>29</v>
      </c>
      <c r="M24" s="47" t="s">
        <v>29</v>
      </c>
      <c r="N24" s="47" t="s">
        <v>29</v>
      </c>
      <c r="O24" s="47">
        <v>8</v>
      </c>
      <c r="P24" s="44"/>
      <c r="Q24" s="44"/>
      <c r="R24" s="44"/>
    </row>
    <row r="25" spans="1:18" ht="20.25" customHeight="1" x14ac:dyDescent="0.2">
      <c r="A25" s="54" t="s">
        <v>62</v>
      </c>
      <c r="B25" s="55" t="s">
        <v>63</v>
      </c>
      <c r="C25" s="56">
        <v>0.375</v>
      </c>
      <c r="D25" s="56">
        <v>0.38541666666666669</v>
      </c>
      <c r="E25" s="56">
        <v>0.51597222222222217</v>
      </c>
      <c r="F25" s="56">
        <f t="shared" si="0"/>
        <v>0.13055555555555548</v>
      </c>
      <c r="G25" s="54" t="s">
        <v>29</v>
      </c>
      <c r="H25" s="54" t="s">
        <v>29</v>
      </c>
      <c r="I25" s="54" t="s">
        <v>29</v>
      </c>
      <c r="J25" s="54" t="s">
        <v>29</v>
      </c>
      <c r="K25" s="54" t="s">
        <v>29</v>
      </c>
      <c r="L25" s="54" t="s">
        <v>29</v>
      </c>
      <c r="M25" s="54" t="s">
        <v>29</v>
      </c>
      <c r="N25" s="54" t="s">
        <v>29</v>
      </c>
      <c r="O25" s="54">
        <v>8</v>
      </c>
      <c r="P25" s="44"/>
      <c r="Q25" s="44"/>
      <c r="R25" s="44"/>
    </row>
    <row r="26" spans="1:18" ht="20.25" customHeight="1" x14ac:dyDescent="0.2">
      <c r="A26" s="62" t="s">
        <v>21</v>
      </c>
      <c r="B26" s="62"/>
      <c r="C26" s="62"/>
      <c r="D26" s="62"/>
      <c r="E26" s="62"/>
      <c r="F26" s="62"/>
      <c r="G26" s="47">
        <f t="shared" ref="G26:N26" si="1">COUNTIF(G8:G25, "=A")</f>
        <v>18</v>
      </c>
      <c r="H26" s="47">
        <f t="shared" si="1"/>
        <v>18</v>
      </c>
      <c r="I26" s="47">
        <f t="shared" si="1"/>
        <v>17</v>
      </c>
      <c r="J26" s="47">
        <f t="shared" si="1"/>
        <v>17</v>
      </c>
      <c r="K26" s="47">
        <f t="shared" si="1"/>
        <v>18</v>
      </c>
      <c r="L26" s="47">
        <f t="shared" si="1"/>
        <v>18</v>
      </c>
      <c r="M26" s="47">
        <f t="shared" si="1"/>
        <v>18</v>
      </c>
      <c r="N26" s="47">
        <f t="shared" si="1"/>
        <v>15</v>
      </c>
      <c r="O26" s="47">
        <f>SUM(O8:O25)</f>
        <v>139</v>
      </c>
      <c r="P26" s="44"/>
      <c r="Q26" s="44"/>
      <c r="R26" s="44"/>
    </row>
    <row r="27" spans="1:18" ht="20.25" customHeight="1" x14ac:dyDescent="0.2">
      <c r="A27" s="61" t="s">
        <v>64</v>
      </c>
      <c r="B27" s="61"/>
      <c r="C27" s="61"/>
      <c r="D27" s="61"/>
      <c r="E27" s="61"/>
      <c r="F27" s="61"/>
      <c r="G27" s="50">
        <v>100</v>
      </c>
      <c r="H27" s="50">
        <v>100</v>
      </c>
      <c r="I27" s="50">
        <v>94</v>
      </c>
      <c r="J27" s="50">
        <v>94</v>
      </c>
      <c r="K27" s="50">
        <v>100</v>
      </c>
      <c r="L27" s="50">
        <v>100</v>
      </c>
      <c r="M27" s="50">
        <v>100</v>
      </c>
      <c r="N27" s="50">
        <v>83</v>
      </c>
      <c r="O27" s="50"/>
      <c r="P27" s="44"/>
      <c r="Q27" s="44"/>
      <c r="R27" s="44"/>
    </row>
    <row r="28" spans="1:18" ht="20.25" customHeight="1" x14ac:dyDescent="0.2">
      <c r="A28" s="62" t="s">
        <v>65</v>
      </c>
      <c r="B28" s="62"/>
      <c r="C28" s="62"/>
      <c r="D28" s="62"/>
      <c r="E28" s="62"/>
      <c r="F28" s="62"/>
      <c r="G28" s="62">
        <v>95</v>
      </c>
      <c r="H28" s="62"/>
      <c r="I28" s="62"/>
      <c r="J28" s="62"/>
      <c r="K28" s="62"/>
      <c r="L28" s="62"/>
      <c r="M28" s="62"/>
      <c r="N28" s="62"/>
      <c r="O28" s="62"/>
      <c r="P28" s="44"/>
      <c r="Q28" s="44"/>
      <c r="R28" s="44"/>
    </row>
  </sheetData>
  <mergeCells count="17">
    <mergeCell ref="D6:F6"/>
    <mergeCell ref="A26:F26"/>
    <mergeCell ref="A27:F27"/>
    <mergeCell ref="A28:F28"/>
    <mergeCell ref="G28:O28"/>
    <mergeCell ref="A5:A7"/>
    <mergeCell ref="B5:B7"/>
    <mergeCell ref="C5:C7"/>
    <mergeCell ref="D5:F5"/>
    <mergeCell ref="G5:G7"/>
    <mergeCell ref="H5:H7"/>
    <mergeCell ref="I5:O5"/>
    <mergeCell ref="A1:B1"/>
    <mergeCell ref="C1:O1"/>
    <mergeCell ref="A2:O2"/>
    <mergeCell ref="A3:O3"/>
    <mergeCell ref="A4:O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4B47-E0F5-41A5-A6ED-AEAAF9C199EB}">
  <dimension ref="A1:R11"/>
  <sheetViews>
    <sheetView workbookViewId="0">
      <pane ySplit="7" topLeftCell="A8" activePane="bottomLeft" state="frozen"/>
      <selection pane="bottomLeft" activeCell="A5" sqref="A5:A7"/>
    </sheetView>
  </sheetViews>
  <sheetFormatPr baseColWidth="10" defaultColWidth="9" defaultRowHeight="14.25" x14ac:dyDescent="0.2"/>
  <cols>
    <col min="1" max="1" width="9.625" customWidth="1"/>
    <col min="2" max="2" width="23.625" customWidth="1"/>
    <col min="3" max="3" width="12.625" customWidth="1"/>
    <col min="4" max="6" width="11.625" customWidth="1"/>
    <col min="7" max="8" width="12.625" customWidth="1"/>
    <col min="9" max="15" width="9.625" customWidth="1"/>
  </cols>
  <sheetData>
    <row r="1" spans="1:18" ht="79.5" customHeight="1" x14ac:dyDescent="0.2">
      <c r="A1" s="83"/>
      <c r="B1" s="83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1"/>
      <c r="Q1" s="1"/>
      <c r="R1" s="1"/>
    </row>
    <row r="2" spans="1:18" ht="24.75" customHeight="1" x14ac:dyDescent="0.2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1"/>
      <c r="Q2" s="1"/>
      <c r="R2" s="1"/>
    </row>
    <row r="3" spans="1:18" ht="24.75" customHeight="1" x14ac:dyDescent="0.2">
      <c r="A3" s="90" t="s">
        <v>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  <c r="P3" s="1"/>
      <c r="Q3" s="1"/>
      <c r="R3" s="1"/>
    </row>
    <row r="4" spans="1:18" ht="9.75" customHeigh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"/>
      <c r="Q4" s="1"/>
      <c r="R4" s="1"/>
    </row>
    <row r="5" spans="1:18" ht="24.75" customHeight="1" x14ac:dyDescent="0.2">
      <c r="A5" s="101" t="s">
        <v>13</v>
      </c>
      <c r="B5" s="101" t="s">
        <v>14</v>
      </c>
      <c r="C5" s="103" t="s">
        <v>15</v>
      </c>
      <c r="D5" s="96" t="s">
        <v>16</v>
      </c>
      <c r="E5" s="97"/>
      <c r="F5" s="98"/>
      <c r="G5" s="101" t="s">
        <v>17</v>
      </c>
      <c r="H5" s="101" t="s">
        <v>18</v>
      </c>
      <c r="I5" s="96" t="s">
        <v>19</v>
      </c>
      <c r="J5" s="97"/>
      <c r="K5" s="97"/>
      <c r="L5" s="97"/>
      <c r="M5" s="97"/>
      <c r="N5" s="97"/>
      <c r="O5" s="98"/>
      <c r="P5" s="1"/>
      <c r="Q5" s="1"/>
      <c r="R5" s="1"/>
    </row>
    <row r="6" spans="1:18" ht="24.75" customHeight="1" x14ac:dyDescent="0.2">
      <c r="A6" s="102"/>
      <c r="B6" s="102"/>
      <c r="C6" s="104"/>
      <c r="D6" s="96" t="s">
        <v>20</v>
      </c>
      <c r="E6" s="97"/>
      <c r="F6" s="98"/>
      <c r="G6" s="102"/>
      <c r="H6" s="102"/>
      <c r="I6" s="3">
        <v>1</v>
      </c>
      <c r="J6" s="3">
        <v>2</v>
      </c>
      <c r="K6" s="3">
        <v>3</v>
      </c>
      <c r="L6" s="3">
        <v>4</v>
      </c>
      <c r="M6" s="3">
        <v>5</v>
      </c>
      <c r="N6" s="3">
        <v>6</v>
      </c>
      <c r="O6" s="3" t="s">
        <v>21</v>
      </c>
      <c r="P6" s="1"/>
      <c r="Q6" s="1"/>
      <c r="R6" s="1"/>
    </row>
    <row r="7" spans="1:18" ht="24.75" customHeight="1" x14ac:dyDescent="0.2">
      <c r="A7" s="102"/>
      <c r="B7" s="102"/>
      <c r="C7" s="104"/>
      <c r="D7" s="2" t="s">
        <v>22</v>
      </c>
      <c r="E7" s="2" t="s">
        <v>23</v>
      </c>
      <c r="F7" s="2" t="s">
        <v>24</v>
      </c>
      <c r="G7" s="102"/>
      <c r="H7" s="102"/>
      <c r="I7" s="2" t="s">
        <v>25</v>
      </c>
      <c r="J7" s="2" t="s">
        <v>25</v>
      </c>
      <c r="K7" s="2" t="s">
        <v>25</v>
      </c>
      <c r="L7" s="2" t="s">
        <v>25</v>
      </c>
      <c r="M7" s="2" t="s">
        <v>25</v>
      </c>
      <c r="N7" s="2" t="s">
        <v>25</v>
      </c>
      <c r="O7" s="2" t="s">
        <v>26</v>
      </c>
      <c r="P7" s="1"/>
      <c r="Q7" s="1"/>
      <c r="R7" s="1"/>
    </row>
    <row r="8" spans="1:18" ht="20.25" customHeight="1" x14ac:dyDescent="0.2">
      <c r="A8" s="14" t="s">
        <v>32</v>
      </c>
      <c r="B8" s="15" t="s">
        <v>33</v>
      </c>
      <c r="C8" s="16">
        <v>0.41666666666666669</v>
      </c>
      <c r="D8" s="16">
        <v>0.41666666666666669</v>
      </c>
      <c r="E8" s="16">
        <v>0.44513888888888892</v>
      </c>
      <c r="F8" s="16">
        <f>E8-D8</f>
        <v>2.8472222222222232E-2</v>
      </c>
      <c r="G8" s="14" t="s">
        <v>29</v>
      </c>
      <c r="H8" s="14" t="s">
        <v>29</v>
      </c>
      <c r="I8" s="14" t="s">
        <v>29</v>
      </c>
      <c r="J8" s="14" t="s">
        <v>29</v>
      </c>
      <c r="K8" s="14" t="s">
        <v>29</v>
      </c>
      <c r="L8" s="14" t="s">
        <v>29</v>
      </c>
      <c r="M8" s="14" t="s">
        <v>29</v>
      </c>
      <c r="N8" s="14" t="s">
        <v>29</v>
      </c>
      <c r="O8" s="14">
        <v>8</v>
      </c>
      <c r="P8" s="1"/>
      <c r="Q8" s="1"/>
      <c r="R8" s="1"/>
    </row>
    <row r="9" spans="1:18" ht="20.25" customHeight="1" x14ac:dyDescent="0.2">
      <c r="A9" s="99" t="s">
        <v>21</v>
      </c>
      <c r="B9" s="99"/>
      <c r="C9" s="99"/>
      <c r="D9" s="99"/>
      <c r="E9" s="99"/>
      <c r="F9" s="99"/>
      <c r="G9" s="7">
        <f t="shared" ref="G9:N9" si="0">COUNTIF(G8:G8, "=A")</f>
        <v>1</v>
      </c>
      <c r="H9" s="7">
        <f t="shared" si="0"/>
        <v>1</v>
      </c>
      <c r="I9" s="7">
        <f t="shared" si="0"/>
        <v>1</v>
      </c>
      <c r="J9" s="7">
        <f t="shared" si="0"/>
        <v>1</v>
      </c>
      <c r="K9" s="7">
        <f t="shared" si="0"/>
        <v>1</v>
      </c>
      <c r="L9" s="7">
        <f t="shared" si="0"/>
        <v>1</v>
      </c>
      <c r="M9" s="7">
        <f t="shared" si="0"/>
        <v>1</v>
      </c>
      <c r="N9" s="7">
        <f t="shared" si="0"/>
        <v>1</v>
      </c>
      <c r="O9" s="7">
        <f>SUM(O8:O8)</f>
        <v>8</v>
      </c>
      <c r="P9" s="1"/>
      <c r="Q9" s="1"/>
      <c r="R9" s="1"/>
    </row>
    <row r="10" spans="1:18" ht="20.25" customHeight="1" x14ac:dyDescent="0.2">
      <c r="A10" s="100" t="s">
        <v>64</v>
      </c>
      <c r="B10" s="100"/>
      <c r="C10" s="100"/>
      <c r="D10" s="100"/>
      <c r="E10" s="100"/>
      <c r="F10" s="100"/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>
        <v>100</v>
      </c>
      <c r="M10" s="4">
        <v>100</v>
      </c>
      <c r="N10" s="4">
        <v>100</v>
      </c>
      <c r="O10" s="4"/>
      <c r="P10" s="1"/>
      <c r="Q10" s="1"/>
      <c r="R10" s="1"/>
    </row>
    <row r="11" spans="1:18" ht="20.25" customHeight="1" x14ac:dyDescent="0.2">
      <c r="A11" s="99" t="s">
        <v>65</v>
      </c>
      <c r="B11" s="99"/>
      <c r="C11" s="99"/>
      <c r="D11" s="99"/>
      <c r="E11" s="99"/>
      <c r="F11" s="99"/>
      <c r="G11" s="99">
        <v>100</v>
      </c>
      <c r="H11" s="99"/>
      <c r="I11" s="99"/>
      <c r="J11" s="99"/>
      <c r="K11" s="99"/>
      <c r="L11" s="99"/>
      <c r="M11" s="99"/>
      <c r="N11" s="99"/>
      <c r="O11" s="99"/>
      <c r="P11" s="1"/>
      <c r="Q11" s="1"/>
      <c r="R11" s="1"/>
    </row>
  </sheetData>
  <mergeCells count="17">
    <mergeCell ref="D6:F6"/>
    <mergeCell ref="A9:F9"/>
    <mergeCell ref="A10:F10"/>
    <mergeCell ref="A11:F11"/>
    <mergeCell ref="G11:O11"/>
    <mergeCell ref="A5:A7"/>
    <mergeCell ref="B5:B7"/>
    <mergeCell ref="C5:C7"/>
    <mergeCell ref="D5:F5"/>
    <mergeCell ref="G5:G7"/>
    <mergeCell ref="H5:H7"/>
    <mergeCell ref="I5:O5"/>
    <mergeCell ref="A1:B1"/>
    <mergeCell ref="C1:O1"/>
    <mergeCell ref="A2:O2"/>
    <mergeCell ref="A3:O3"/>
    <mergeCell ref="A4:O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CB2D-8018-494A-A672-8B0F0174AD83}">
  <dimension ref="A1:R28"/>
  <sheetViews>
    <sheetView workbookViewId="0">
      <pane ySplit="7" topLeftCell="A8" activePane="bottomLeft" state="frozen"/>
      <selection pane="bottomLeft" activeCell="A5" sqref="A5:A7"/>
    </sheetView>
  </sheetViews>
  <sheetFormatPr baseColWidth="10" defaultColWidth="9" defaultRowHeight="14.25" x14ac:dyDescent="0.2"/>
  <cols>
    <col min="1" max="1" width="9.625" customWidth="1"/>
    <col min="2" max="2" width="23.625" customWidth="1"/>
    <col min="3" max="3" width="12.625" customWidth="1"/>
    <col min="4" max="6" width="11.625" customWidth="1"/>
    <col min="7" max="8" width="12.625" customWidth="1"/>
    <col min="9" max="15" width="9.625" customWidth="1"/>
  </cols>
  <sheetData>
    <row r="1" spans="1:18" ht="79.5" customHeight="1" x14ac:dyDescent="0.2">
      <c r="A1" s="83"/>
      <c r="B1" s="83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1"/>
      <c r="Q1" s="1"/>
      <c r="R1" s="1"/>
    </row>
    <row r="2" spans="1:18" ht="24.75" customHeight="1" x14ac:dyDescent="0.2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1"/>
      <c r="Q2" s="1"/>
      <c r="R2" s="1"/>
    </row>
    <row r="3" spans="1:18" ht="24.75" customHeight="1" x14ac:dyDescent="0.2">
      <c r="A3" s="90" t="s">
        <v>72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  <c r="P3" s="1"/>
      <c r="Q3" s="1"/>
      <c r="R3" s="1"/>
    </row>
    <row r="4" spans="1:18" ht="9.75" customHeigh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"/>
      <c r="Q4" s="1"/>
      <c r="R4" s="1"/>
    </row>
    <row r="5" spans="1:18" ht="24.75" customHeight="1" x14ac:dyDescent="0.2">
      <c r="A5" s="101" t="s">
        <v>13</v>
      </c>
      <c r="B5" s="101" t="s">
        <v>14</v>
      </c>
      <c r="C5" s="103" t="s">
        <v>15</v>
      </c>
      <c r="D5" s="96" t="s">
        <v>16</v>
      </c>
      <c r="E5" s="97"/>
      <c r="F5" s="98"/>
      <c r="G5" s="101" t="s">
        <v>17</v>
      </c>
      <c r="H5" s="101" t="s">
        <v>18</v>
      </c>
      <c r="I5" s="96" t="s">
        <v>19</v>
      </c>
      <c r="J5" s="97"/>
      <c r="K5" s="97"/>
      <c r="L5" s="97"/>
      <c r="M5" s="97"/>
      <c r="N5" s="97"/>
      <c r="O5" s="98"/>
      <c r="P5" s="1"/>
      <c r="Q5" s="1"/>
      <c r="R5" s="1"/>
    </row>
    <row r="6" spans="1:18" ht="24.75" customHeight="1" x14ac:dyDescent="0.2">
      <c r="A6" s="102"/>
      <c r="B6" s="102"/>
      <c r="C6" s="104"/>
      <c r="D6" s="96" t="s">
        <v>20</v>
      </c>
      <c r="E6" s="97"/>
      <c r="F6" s="98"/>
      <c r="G6" s="102"/>
      <c r="H6" s="102"/>
      <c r="I6" s="3">
        <v>1</v>
      </c>
      <c r="J6" s="3">
        <v>2</v>
      </c>
      <c r="K6" s="3">
        <v>3</v>
      </c>
      <c r="L6" s="3">
        <v>4</v>
      </c>
      <c r="M6" s="3">
        <v>5</v>
      </c>
      <c r="N6" s="3">
        <v>6</v>
      </c>
      <c r="O6" s="3" t="s">
        <v>21</v>
      </c>
      <c r="P6" s="1"/>
      <c r="Q6" s="1"/>
      <c r="R6" s="1"/>
    </row>
    <row r="7" spans="1:18" ht="24.75" customHeight="1" x14ac:dyDescent="0.2">
      <c r="A7" s="102"/>
      <c r="B7" s="102"/>
      <c r="C7" s="104"/>
      <c r="D7" s="2" t="s">
        <v>22</v>
      </c>
      <c r="E7" s="2" t="s">
        <v>23</v>
      </c>
      <c r="F7" s="2" t="s">
        <v>24</v>
      </c>
      <c r="G7" s="102"/>
      <c r="H7" s="102"/>
      <c r="I7" s="2" t="s">
        <v>25</v>
      </c>
      <c r="J7" s="2" t="s">
        <v>25</v>
      </c>
      <c r="K7" s="2" t="s">
        <v>25</v>
      </c>
      <c r="L7" s="2" t="s">
        <v>25</v>
      </c>
      <c r="M7" s="2" t="s">
        <v>25</v>
      </c>
      <c r="N7" s="2" t="s">
        <v>25</v>
      </c>
      <c r="O7" s="2" t="s">
        <v>26</v>
      </c>
      <c r="P7" s="1"/>
      <c r="Q7" s="1"/>
      <c r="R7" s="1"/>
    </row>
    <row r="8" spans="1:18" ht="20.25" customHeight="1" x14ac:dyDescent="0.2">
      <c r="A8" s="4" t="s">
        <v>27</v>
      </c>
      <c r="B8" s="5" t="s">
        <v>28</v>
      </c>
      <c r="C8" s="6">
        <v>0.33333333333333331</v>
      </c>
      <c r="D8" s="6">
        <v>0.3354166666666667</v>
      </c>
      <c r="E8" s="6">
        <v>0.7319444444444444</v>
      </c>
      <c r="F8" s="6">
        <f>E8-D8</f>
        <v>0.3965277777777777</v>
      </c>
      <c r="G8" s="4" t="s">
        <v>29</v>
      </c>
      <c r="H8" s="4" t="s">
        <v>29</v>
      </c>
      <c r="I8" s="4" t="s">
        <v>29</v>
      </c>
      <c r="J8" s="4" t="s">
        <v>29</v>
      </c>
      <c r="K8" s="4" t="s">
        <v>29</v>
      </c>
      <c r="L8" s="4" t="s">
        <v>29</v>
      </c>
      <c r="M8" s="4" t="s">
        <v>29</v>
      </c>
      <c r="N8" s="4" t="s">
        <v>29</v>
      </c>
      <c r="O8" s="4">
        <v>8</v>
      </c>
      <c r="P8" s="1"/>
      <c r="Q8" s="1"/>
      <c r="R8" s="1"/>
    </row>
    <row r="9" spans="1:18" ht="20.25" customHeight="1" x14ac:dyDescent="0.2">
      <c r="A9" s="7" t="s">
        <v>30</v>
      </c>
      <c r="B9" s="8" t="s">
        <v>31</v>
      </c>
      <c r="C9" s="9">
        <v>0.33333333333333331</v>
      </c>
      <c r="D9" s="9">
        <v>0.3354166666666667</v>
      </c>
      <c r="E9" s="9">
        <v>0.99652777777777779</v>
      </c>
      <c r="F9" s="9">
        <f>E9-D9</f>
        <v>0.66111111111111109</v>
      </c>
      <c r="G9" s="7" t="s">
        <v>29</v>
      </c>
      <c r="H9" s="7" t="s">
        <v>29</v>
      </c>
      <c r="I9" s="7" t="s">
        <v>29</v>
      </c>
      <c r="J9" s="7" t="s">
        <v>29</v>
      </c>
      <c r="K9" s="7" t="s">
        <v>29</v>
      </c>
      <c r="L9" s="7" t="s">
        <v>29</v>
      </c>
      <c r="M9" s="7" t="s">
        <v>29</v>
      </c>
      <c r="N9" s="7" t="s">
        <v>29</v>
      </c>
      <c r="O9" s="7">
        <v>8</v>
      </c>
      <c r="P9" s="1"/>
      <c r="Q9" s="1"/>
      <c r="R9" s="13"/>
    </row>
    <row r="10" spans="1:18" ht="20.25" customHeight="1" x14ac:dyDescent="0.2">
      <c r="A10" s="4" t="s">
        <v>32</v>
      </c>
      <c r="B10" s="5" t="s">
        <v>33</v>
      </c>
      <c r="C10" s="6">
        <v>0.33333333333333331</v>
      </c>
      <c r="D10" s="6">
        <v>0.33333333333333331</v>
      </c>
      <c r="E10" s="6">
        <v>0.6694444444444444</v>
      </c>
      <c r="F10" s="6">
        <f>E10-D10</f>
        <v>0.33611111111111108</v>
      </c>
      <c r="G10" s="4" t="s">
        <v>29</v>
      </c>
      <c r="H10" s="4" t="s">
        <v>29</v>
      </c>
      <c r="I10" s="4" t="s">
        <v>29</v>
      </c>
      <c r="J10" s="4" t="s">
        <v>29</v>
      </c>
      <c r="K10" s="4" t="s">
        <v>29</v>
      </c>
      <c r="L10" s="4" t="s">
        <v>29</v>
      </c>
      <c r="M10" s="4" t="s">
        <v>29</v>
      </c>
      <c r="N10" s="4" t="s">
        <v>29</v>
      </c>
      <c r="O10" s="4">
        <v>8</v>
      </c>
      <c r="P10" s="1"/>
      <c r="Q10" s="1"/>
      <c r="R10" s="1"/>
    </row>
    <row r="11" spans="1:18" ht="20.25" customHeight="1" x14ac:dyDescent="0.2">
      <c r="A11" s="7" t="s">
        <v>34</v>
      </c>
      <c r="B11" s="8" t="s">
        <v>35</v>
      </c>
      <c r="C11" s="9">
        <v>0.33333333333333331</v>
      </c>
      <c r="D11" s="9">
        <v>0.33333333333333331</v>
      </c>
      <c r="E11" s="9">
        <v>0.9277777777777777</v>
      </c>
      <c r="F11" s="9">
        <f t="shared" ref="F11:F25" si="0">E11-D11</f>
        <v>0.59444444444444433</v>
      </c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>
        <v>8</v>
      </c>
      <c r="P11" s="1"/>
      <c r="Q11" s="1"/>
      <c r="R11" s="1"/>
    </row>
    <row r="12" spans="1:18" ht="20.25" customHeight="1" x14ac:dyDescent="0.2">
      <c r="A12" s="4" t="s">
        <v>36</v>
      </c>
      <c r="B12" s="5" t="s">
        <v>37</v>
      </c>
      <c r="C12" s="6">
        <v>0.33333333333333331</v>
      </c>
      <c r="D12" s="6">
        <v>0.34027777777777773</v>
      </c>
      <c r="E12" s="6">
        <v>0.81944444444444453</v>
      </c>
      <c r="F12" s="6">
        <f t="shared" si="0"/>
        <v>0.4791666666666668</v>
      </c>
      <c r="G12" s="4" t="s">
        <v>29</v>
      </c>
      <c r="H12" s="4" t="s">
        <v>29</v>
      </c>
      <c r="I12" s="4" t="s">
        <v>29</v>
      </c>
      <c r="J12" s="4" t="s">
        <v>29</v>
      </c>
      <c r="K12" s="4" t="s">
        <v>29</v>
      </c>
      <c r="L12" s="4" t="s">
        <v>29</v>
      </c>
      <c r="M12" s="4" t="s">
        <v>29</v>
      </c>
      <c r="N12" s="4" t="s">
        <v>29</v>
      </c>
      <c r="O12" s="4">
        <v>8</v>
      </c>
      <c r="P12" s="1"/>
      <c r="Q12" s="1"/>
      <c r="R12" s="1"/>
    </row>
    <row r="13" spans="1:18" ht="20.25" customHeight="1" x14ac:dyDescent="0.2">
      <c r="A13" s="7" t="s">
        <v>38</v>
      </c>
      <c r="B13" s="8" t="s">
        <v>39</v>
      </c>
      <c r="C13" s="9">
        <v>0.33333333333333331</v>
      </c>
      <c r="D13" s="9">
        <v>0.34097222222222223</v>
      </c>
      <c r="E13" s="9">
        <v>0.77361111111111114</v>
      </c>
      <c r="F13" s="9">
        <f t="shared" si="0"/>
        <v>0.43263888888888891</v>
      </c>
      <c r="G13" s="7" t="s">
        <v>29</v>
      </c>
      <c r="H13" s="7" t="s">
        <v>29</v>
      </c>
      <c r="I13" s="7" t="s">
        <v>29</v>
      </c>
      <c r="J13" s="7" t="s">
        <v>29</v>
      </c>
      <c r="K13" s="7" t="s">
        <v>29</v>
      </c>
      <c r="L13" s="7" t="s">
        <v>29</v>
      </c>
      <c r="M13" s="7" t="s">
        <v>29</v>
      </c>
      <c r="N13" s="7" t="s">
        <v>29</v>
      </c>
      <c r="O13" s="7">
        <v>8</v>
      </c>
      <c r="P13" s="1"/>
      <c r="Q13" s="1"/>
      <c r="R13" s="1"/>
    </row>
    <row r="14" spans="1:18" ht="20.25" customHeight="1" x14ac:dyDescent="0.2">
      <c r="A14" s="4" t="s">
        <v>40</v>
      </c>
      <c r="B14" s="5" t="s">
        <v>41</v>
      </c>
      <c r="C14" s="6">
        <v>0.33333333333333331</v>
      </c>
      <c r="D14" s="6">
        <v>0.33611111111111108</v>
      </c>
      <c r="E14" s="6">
        <v>0.55833333333333335</v>
      </c>
      <c r="F14" s="6">
        <f t="shared" si="0"/>
        <v>0.22222222222222227</v>
      </c>
      <c r="G14" s="4" t="s">
        <v>29</v>
      </c>
      <c r="H14" s="4" t="s">
        <v>29</v>
      </c>
      <c r="I14" s="4" t="s">
        <v>29</v>
      </c>
      <c r="J14" s="4" t="s">
        <v>29</v>
      </c>
      <c r="K14" s="4" t="s">
        <v>29</v>
      </c>
      <c r="L14" s="4" t="s">
        <v>29</v>
      </c>
      <c r="M14" s="4" t="s">
        <v>29</v>
      </c>
      <c r="N14" s="4" t="s">
        <v>29</v>
      </c>
      <c r="O14" s="4">
        <v>8</v>
      </c>
      <c r="P14" s="1"/>
      <c r="Q14" s="1"/>
      <c r="R14" s="1"/>
    </row>
    <row r="15" spans="1:18" ht="20.25" customHeight="1" x14ac:dyDescent="0.2">
      <c r="A15" s="7" t="s">
        <v>42</v>
      </c>
      <c r="B15" s="8" t="s">
        <v>43</v>
      </c>
      <c r="C15" s="9">
        <v>0.33333333333333331</v>
      </c>
      <c r="D15" s="9">
        <v>0.3347222222222222</v>
      </c>
      <c r="E15" s="9">
        <v>0.82013888888888886</v>
      </c>
      <c r="F15" s="9">
        <f t="shared" si="0"/>
        <v>0.48541666666666666</v>
      </c>
      <c r="G15" s="7" t="s">
        <v>29</v>
      </c>
      <c r="H15" s="7" t="s">
        <v>29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29</v>
      </c>
      <c r="N15" s="7" t="s">
        <v>29</v>
      </c>
      <c r="O15" s="7">
        <v>8</v>
      </c>
      <c r="P15" s="1"/>
      <c r="Q15" s="1"/>
      <c r="R15" s="1"/>
    </row>
    <row r="16" spans="1:18" ht="20.25" customHeight="1" x14ac:dyDescent="0.2">
      <c r="A16" s="4" t="s">
        <v>44</v>
      </c>
      <c r="B16" s="5" t="s">
        <v>45</v>
      </c>
      <c r="C16" s="6">
        <v>0.33333333333333331</v>
      </c>
      <c r="D16" s="6">
        <v>0.33333333333333331</v>
      </c>
      <c r="E16" s="6">
        <v>0.60138888888888886</v>
      </c>
      <c r="F16" s="6">
        <f t="shared" si="0"/>
        <v>0.26805555555555555</v>
      </c>
      <c r="G16" s="4" t="s">
        <v>29</v>
      </c>
      <c r="H16" s="4" t="s">
        <v>29</v>
      </c>
      <c r="I16" s="4" t="s">
        <v>29</v>
      </c>
      <c r="J16" s="4" t="s">
        <v>29</v>
      </c>
      <c r="K16" s="4" t="s">
        <v>29</v>
      </c>
      <c r="L16" s="4" t="s">
        <v>29</v>
      </c>
      <c r="M16" s="4" t="s">
        <v>29</v>
      </c>
      <c r="N16" s="4" t="s">
        <v>29</v>
      </c>
      <c r="O16" s="4">
        <v>8</v>
      </c>
      <c r="P16" s="1"/>
      <c r="Q16" s="1"/>
      <c r="R16" s="1"/>
    </row>
    <row r="17" spans="1:18" ht="20.25" customHeight="1" x14ac:dyDescent="0.2">
      <c r="A17" s="7" t="s">
        <v>46</v>
      </c>
      <c r="B17" s="8" t="s">
        <v>47</v>
      </c>
      <c r="C17" s="9">
        <v>0.33333333333333331</v>
      </c>
      <c r="D17" s="9">
        <v>0.33958333333333335</v>
      </c>
      <c r="E17" s="9">
        <v>0.90069444444444446</v>
      </c>
      <c r="F17" s="9">
        <f t="shared" si="0"/>
        <v>0.56111111111111112</v>
      </c>
      <c r="G17" s="7" t="s">
        <v>29</v>
      </c>
      <c r="H17" s="7" t="s">
        <v>29</v>
      </c>
      <c r="I17" s="7" t="s">
        <v>29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>
        <v>8</v>
      </c>
      <c r="P17" s="1"/>
      <c r="Q17" s="1"/>
      <c r="R17" s="1"/>
    </row>
    <row r="18" spans="1:18" ht="20.25" customHeight="1" x14ac:dyDescent="0.2">
      <c r="A18" s="4" t="s">
        <v>48</v>
      </c>
      <c r="B18" s="5" t="s">
        <v>49</v>
      </c>
      <c r="C18" s="6">
        <v>0.33333333333333331</v>
      </c>
      <c r="D18" s="6">
        <v>0.33402777777777781</v>
      </c>
      <c r="E18" s="6">
        <v>0.87986111111111109</v>
      </c>
      <c r="F18" s="6">
        <f t="shared" si="0"/>
        <v>0.54583333333333328</v>
      </c>
      <c r="G18" s="4" t="s">
        <v>29</v>
      </c>
      <c r="H18" s="4" t="s">
        <v>29</v>
      </c>
      <c r="I18" s="4" t="s">
        <v>29</v>
      </c>
      <c r="J18" s="4" t="s">
        <v>29</v>
      </c>
      <c r="K18" s="4" t="s">
        <v>29</v>
      </c>
      <c r="L18" s="4" t="s">
        <v>29</v>
      </c>
      <c r="M18" s="4" t="s">
        <v>29</v>
      </c>
      <c r="N18" s="4" t="s">
        <v>29</v>
      </c>
      <c r="O18" s="4">
        <v>8</v>
      </c>
      <c r="P18" s="1"/>
      <c r="Q18" s="1"/>
      <c r="R18" s="1"/>
    </row>
    <row r="19" spans="1:18" ht="20.25" customHeight="1" x14ac:dyDescent="0.2">
      <c r="A19" s="7" t="s">
        <v>50</v>
      </c>
      <c r="B19" s="8" t="s">
        <v>51</v>
      </c>
      <c r="C19" s="9">
        <v>0.33333333333333331</v>
      </c>
      <c r="D19" s="9">
        <v>0.34166666666666662</v>
      </c>
      <c r="E19" s="9">
        <v>0.76736111111111116</v>
      </c>
      <c r="F19" s="9">
        <f t="shared" si="0"/>
        <v>0.42569444444444454</v>
      </c>
      <c r="G19" s="7" t="s">
        <v>29</v>
      </c>
      <c r="H19" s="7" t="s">
        <v>29</v>
      </c>
      <c r="I19" s="7" t="s">
        <v>29</v>
      </c>
      <c r="J19" s="7" t="s">
        <v>29</v>
      </c>
      <c r="K19" s="7" t="s">
        <v>29</v>
      </c>
      <c r="L19" s="7" t="s">
        <v>29</v>
      </c>
      <c r="M19" s="7" t="s">
        <v>29</v>
      </c>
      <c r="N19" s="7" t="s">
        <v>29</v>
      </c>
      <c r="O19" s="7">
        <v>8</v>
      </c>
      <c r="P19" s="1"/>
      <c r="Q19" s="1"/>
      <c r="R19" s="1"/>
    </row>
    <row r="20" spans="1:18" ht="20.25" customHeight="1" x14ac:dyDescent="0.2">
      <c r="A20" s="4" t="s">
        <v>52</v>
      </c>
      <c r="B20" s="5" t="s">
        <v>53</v>
      </c>
      <c r="C20" s="6">
        <v>0.33333333333333331</v>
      </c>
      <c r="D20" s="6">
        <v>0.33611111111111108</v>
      </c>
      <c r="E20" s="6">
        <v>0.67083333333333339</v>
      </c>
      <c r="F20" s="6">
        <f t="shared" si="0"/>
        <v>0.33472222222222231</v>
      </c>
      <c r="G20" s="4" t="s">
        <v>29</v>
      </c>
      <c r="H20" s="4" t="s">
        <v>29</v>
      </c>
      <c r="I20" s="4" t="s">
        <v>29</v>
      </c>
      <c r="J20" s="4" t="s">
        <v>29</v>
      </c>
      <c r="K20" s="4" t="s">
        <v>29</v>
      </c>
      <c r="L20" s="4" t="s">
        <v>29</v>
      </c>
      <c r="M20" s="4" t="s">
        <v>29</v>
      </c>
      <c r="N20" s="4" t="s">
        <v>29</v>
      </c>
      <c r="O20" s="4">
        <v>8</v>
      </c>
      <c r="P20" s="1"/>
      <c r="Q20" s="1"/>
      <c r="R20" s="1"/>
    </row>
    <row r="21" spans="1:18" ht="20.25" customHeight="1" x14ac:dyDescent="0.2">
      <c r="A21" s="7" t="s">
        <v>54</v>
      </c>
      <c r="B21" s="8" t="s">
        <v>55</v>
      </c>
      <c r="C21" s="9">
        <v>0.33333333333333331</v>
      </c>
      <c r="D21" s="9">
        <v>0.33402777777777781</v>
      </c>
      <c r="E21" s="9">
        <v>0.67847222222222225</v>
      </c>
      <c r="F21" s="9">
        <f t="shared" si="0"/>
        <v>0.34444444444444444</v>
      </c>
      <c r="G21" s="7" t="s">
        <v>29</v>
      </c>
      <c r="H21" s="7" t="s">
        <v>29</v>
      </c>
      <c r="I21" s="7" t="s">
        <v>29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>
        <v>8</v>
      </c>
      <c r="P21" s="1"/>
      <c r="Q21" s="1"/>
      <c r="R21" s="1"/>
    </row>
    <row r="22" spans="1:18" ht="20.25" customHeight="1" x14ac:dyDescent="0.2">
      <c r="A22" s="4" t="s">
        <v>56</v>
      </c>
      <c r="B22" s="5" t="s">
        <v>57</v>
      </c>
      <c r="C22" s="6">
        <v>0.33333333333333331</v>
      </c>
      <c r="D22" s="6">
        <v>0.34027777777777773</v>
      </c>
      <c r="E22" s="6">
        <v>0.9604166666666667</v>
      </c>
      <c r="F22" s="6">
        <f t="shared" si="0"/>
        <v>0.62013888888888902</v>
      </c>
      <c r="G22" s="4" t="s">
        <v>29</v>
      </c>
      <c r="H22" s="4" t="s">
        <v>29</v>
      </c>
      <c r="I22" s="4" t="s">
        <v>29</v>
      </c>
      <c r="J22" s="4" t="s">
        <v>29</v>
      </c>
      <c r="K22" s="4" t="s">
        <v>29</v>
      </c>
      <c r="L22" s="4" t="s">
        <v>29</v>
      </c>
      <c r="M22" s="4" t="s">
        <v>29</v>
      </c>
      <c r="N22" s="4" t="s">
        <v>29</v>
      </c>
      <c r="O22" s="4">
        <v>8</v>
      </c>
      <c r="P22" s="1"/>
      <c r="Q22" s="1"/>
      <c r="R22" s="1"/>
    </row>
    <row r="23" spans="1:18" ht="20.25" customHeight="1" x14ac:dyDescent="0.2">
      <c r="A23" s="7" t="s">
        <v>58</v>
      </c>
      <c r="B23" s="8" t="s">
        <v>59</v>
      </c>
      <c r="C23" s="9">
        <v>0.33333333333333331</v>
      </c>
      <c r="D23" s="9">
        <v>0.33958333333333335</v>
      </c>
      <c r="E23" s="9">
        <v>0.68680555555555556</v>
      </c>
      <c r="F23" s="9">
        <f t="shared" si="0"/>
        <v>0.34722222222222221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>
        <v>8</v>
      </c>
      <c r="P23" s="1"/>
      <c r="Q23" s="1"/>
      <c r="R23" s="1"/>
    </row>
    <row r="24" spans="1:18" ht="20.25" customHeight="1" x14ac:dyDescent="0.2">
      <c r="A24" s="4" t="s">
        <v>60</v>
      </c>
      <c r="B24" s="5" t="s">
        <v>61</v>
      </c>
      <c r="C24" s="6">
        <v>0.33333333333333331</v>
      </c>
      <c r="D24" s="6">
        <v>0.34097222222222223</v>
      </c>
      <c r="E24" s="6">
        <v>0.47083333333333338</v>
      </c>
      <c r="F24" s="6">
        <f t="shared" si="0"/>
        <v>0.12986111111111115</v>
      </c>
      <c r="G24" s="4" t="s">
        <v>29</v>
      </c>
      <c r="H24" s="4" t="s">
        <v>29</v>
      </c>
      <c r="I24" s="4" t="s">
        <v>29</v>
      </c>
      <c r="J24" s="4" t="s">
        <v>29</v>
      </c>
      <c r="K24" s="4" t="s">
        <v>29</v>
      </c>
      <c r="L24" s="4" t="s">
        <v>29</v>
      </c>
      <c r="M24" s="4" t="s">
        <v>29</v>
      </c>
      <c r="N24" s="4" t="s">
        <v>29</v>
      </c>
      <c r="O24" s="4">
        <v>8</v>
      </c>
      <c r="P24" s="1"/>
      <c r="Q24" s="1"/>
      <c r="R24" s="1"/>
    </row>
    <row r="25" spans="1:18" ht="20.25" customHeight="1" x14ac:dyDescent="0.2">
      <c r="A25" s="10" t="s">
        <v>62</v>
      </c>
      <c r="B25" s="11" t="s">
        <v>63</v>
      </c>
      <c r="C25" s="12">
        <v>0.33333333333333331</v>
      </c>
      <c r="D25" s="12">
        <v>0.3430555555555555</v>
      </c>
      <c r="E25" s="12">
        <v>0.67152777777777783</v>
      </c>
      <c r="F25" s="12">
        <f t="shared" si="0"/>
        <v>0.32847222222222233</v>
      </c>
      <c r="G25" s="10" t="s">
        <v>29</v>
      </c>
      <c r="H25" s="10" t="s">
        <v>29</v>
      </c>
      <c r="I25" s="10" t="s">
        <v>29</v>
      </c>
      <c r="J25" s="10" t="s">
        <v>29</v>
      </c>
      <c r="K25" s="10" t="s">
        <v>29</v>
      </c>
      <c r="L25" s="10" t="s">
        <v>29</v>
      </c>
      <c r="M25" s="10" t="s">
        <v>29</v>
      </c>
      <c r="N25" s="10" t="s">
        <v>29</v>
      </c>
      <c r="O25" s="10">
        <v>8</v>
      </c>
      <c r="P25" s="1"/>
      <c r="Q25" s="1"/>
      <c r="R25" s="1"/>
    </row>
    <row r="26" spans="1:18" ht="20.25" customHeight="1" x14ac:dyDescent="0.2">
      <c r="A26" s="100" t="s">
        <v>21</v>
      </c>
      <c r="B26" s="100"/>
      <c r="C26" s="100"/>
      <c r="D26" s="100"/>
      <c r="E26" s="100"/>
      <c r="F26" s="100"/>
      <c r="G26" s="4">
        <f t="shared" ref="G26:N26" si="1">COUNTIF(G8:G25, "=A")</f>
        <v>18</v>
      </c>
      <c r="H26" s="4">
        <f t="shared" si="1"/>
        <v>18</v>
      </c>
      <c r="I26" s="4">
        <f t="shared" si="1"/>
        <v>18</v>
      </c>
      <c r="J26" s="4">
        <f t="shared" si="1"/>
        <v>18</v>
      </c>
      <c r="K26" s="4">
        <f t="shared" si="1"/>
        <v>18</v>
      </c>
      <c r="L26" s="4">
        <f t="shared" si="1"/>
        <v>18</v>
      </c>
      <c r="M26" s="4">
        <f t="shared" si="1"/>
        <v>18</v>
      </c>
      <c r="N26" s="4">
        <f t="shared" si="1"/>
        <v>18</v>
      </c>
      <c r="O26" s="4">
        <f>SUM(O8:O25)</f>
        <v>144</v>
      </c>
      <c r="P26" s="1"/>
      <c r="Q26" s="1"/>
      <c r="R26" s="1"/>
    </row>
    <row r="27" spans="1:18" ht="20.25" customHeight="1" x14ac:dyDescent="0.2">
      <c r="A27" s="99" t="s">
        <v>64</v>
      </c>
      <c r="B27" s="99"/>
      <c r="C27" s="99"/>
      <c r="D27" s="99"/>
      <c r="E27" s="99"/>
      <c r="F27" s="99"/>
      <c r="G27" s="7">
        <v>100</v>
      </c>
      <c r="H27" s="7">
        <v>100</v>
      </c>
      <c r="I27" s="7">
        <v>100</v>
      </c>
      <c r="J27" s="7">
        <v>100</v>
      </c>
      <c r="K27" s="7">
        <v>100</v>
      </c>
      <c r="L27" s="7">
        <v>100</v>
      </c>
      <c r="M27" s="7">
        <v>100</v>
      </c>
      <c r="N27" s="7">
        <v>100</v>
      </c>
      <c r="O27" s="7"/>
      <c r="P27" s="1"/>
      <c r="Q27" s="1"/>
      <c r="R27" s="1"/>
    </row>
    <row r="28" spans="1:18" ht="20.25" customHeight="1" x14ac:dyDescent="0.2">
      <c r="A28" s="100" t="s">
        <v>65</v>
      </c>
      <c r="B28" s="100"/>
      <c r="C28" s="100"/>
      <c r="D28" s="100"/>
      <c r="E28" s="100"/>
      <c r="F28" s="100"/>
      <c r="G28" s="100">
        <v>100</v>
      </c>
      <c r="H28" s="100"/>
      <c r="I28" s="100"/>
      <c r="J28" s="100"/>
      <c r="K28" s="100"/>
      <c r="L28" s="100"/>
      <c r="M28" s="100"/>
      <c r="N28" s="100"/>
      <c r="O28" s="100"/>
      <c r="P28" s="1"/>
      <c r="Q28" s="1"/>
      <c r="R28" s="1"/>
    </row>
  </sheetData>
  <mergeCells count="17">
    <mergeCell ref="D6:F6"/>
    <mergeCell ref="A26:F26"/>
    <mergeCell ref="A27:F27"/>
    <mergeCell ref="A28:F28"/>
    <mergeCell ref="G28:O28"/>
    <mergeCell ref="A5:A7"/>
    <mergeCell ref="B5:B7"/>
    <mergeCell ref="C5:C7"/>
    <mergeCell ref="D5:F5"/>
    <mergeCell ref="G5:G7"/>
    <mergeCell ref="H5:H7"/>
    <mergeCell ref="I5:O5"/>
    <mergeCell ref="A1:B1"/>
    <mergeCell ref="C1:O1"/>
    <mergeCell ref="A2:O2"/>
    <mergeCell ref="A3:O3"/>
    <mergeCell ref="A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ESTADISTICO CONSEJERÍAS</vt:lpstr>
      <vt:lpstr>INSTALACION 29032025</vt:lpstr>
      <vt:lpstr>EXTRAORDINARIA 14042025</vt:lpstr>
      <vt:lpstr>EXTRAORDINARIA 08042025</vt:lpstr>
      <vt:lpstr>EXTRAORDINARIA 28042025</vt:lpstr>
      <vt:lpstr>ORDINARIA 30042025</vt:lpstr>
      <vt:lpstr>ORDINARIA 16052025</vt:lpstr>
      <vt:lpstr>EXTRAORDINARIA 24052025</vt:lpstr>
      <vt:lpstr>PERM Y COMP 01062025</vt:lpstr>
      <vt:lpstr>EXTRAORDINARIA 10062025</vt:lpstr>
      <vt:lpstr>CLAUSURA 15072025</vt:lpstr>
      <vt:lpstr>CLAUSURA 21072025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Daniel  Rodriguez Avila</cp:lastModifiedBy>
  <cp:revision/>
  <dcterms:created xsi:type="dcterms:W3CDTF">2024-09-25T18:12:33Z</dcterms:created>
  <dcterms:modified xsi:type="dcterms:W3CDTF">2026-01-13T20:07:40Z</dcterms:modified>
  <cp:category/>
  <cp:contentStatus/>
</cp:coreProperties>
</file>